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\Bilancio\SEF\Bilancio\Bilancio 2024\Preventivo Deliberato\Modelli Aggiornati\"/>
    </mc:Choice>
  </mc:AlternateContent>
  <xr:revisionPtr revIDLastSave="0" documentId="13_ncr:1_{C9B99D24-1931-4CA9-B249-28EF522F5530}" xr6:coauthVersionLast="36" xr6:coauthVersionMax="36" xr10:uidLastSave="{00000000-0000-0000-0000-000000000000}"/>
  <bookViews>
    <workbookView xWindow="0" yWindow="0" windowWidth="28800" windowHeight="12225" activeTab="1" xr2:uid="{7E585029-F8D4-4A04-BE62-11FC0C539CDD}"/>
  </bookViews>
  <sheets>
    <sheet name="118 grigio" sheetId="1" r:id="rId1"/>
    <sheet name="modello CE arancio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" i="2" l="1"/>
  <c r="I118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J107" i="2"/>
  <c r="J106" i="2"/>
  <c r="I106" i="2"/>
  <c r="J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J96" i="2"/>
  <c r="J95" i="2"/>
  <c r="I95" i="2"/>
  <c r="J94" i="2"/>
  <c r="I94" i="2"/>
  <c r="J93" i="2"/>
  <c r="I93" i="2"/>
  <c r="J92" i="2"/>
  <c r="I92" i="2"/>
  <c r="J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J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E564" i="1" l="1"/>
  <c r="E563" i="1"/>
  <c r="E562" i="1"/>
  <c r="E561" i="1"/>
  <c r="E560" i="1"/>
  <c r="E559" i="1"/>
  <c r="E558" i="1"/>
  <c r="E557" i="1"/>
  <c r="E556" i="1"/>
  <c r="E555" i="1"/>
  <c r="E554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<sst xmlns="http://schemas.openxmlformats.org/spreadsheetml/2006/main" count="1340" uniqueCount="1276">
  <si>
    <t>Codice CE</t>
  </si>
  <si>
    <t>Descrizione CE</t>
  </si>
  <si>
    <t>Preventivo 2024</t>
  </si>
  <si>
    <t>Consuntivo 2023</t>
  </si>
  <si>
    <t>AA0000</t>
  </si>
  <si>
    <t>A) Valore della produzione</t>
  </si>
  <si>
    <t>AA0010</t>
  </si>
  <si>
    <t>A.1) Contributi in c/esercizio</t>
  </si>
  <si>
    <t>AA0020</t>
  </si>
  <si>
    <t>A.1.A) Contributi da Regione o Prov. Aut. per quota F.S. regionale</t>
  </si>
  <si>
    <t>AA0030</t>
  </si>
  <si>
    <t>A.1.A.1)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</si>
  <si>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</si>
  <si>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</si>
  <si>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</si>
  <si>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</si>
  <si>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</si>
  <si>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</si>
  <si>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</si>
  <si>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</si>
  <si>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</si>
  <si>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</si>
  <si>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</si>
  <si>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</si>
  <si>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</si>
  <si>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da Regione o Prov. Aut. per quota F.S. regionale vincolato</t>
  </si>
  <si>
    <t>AA0050</t>
  </si>
  <si>
    <t>A.1.B) Contributi c/esercizio (extra fondo)</t>
  </si>
  <si>
    <t>AA0060</t>
  </si>
  <si>
    <t>A.1.B.1) da Regione o Prov. Aut. (extra fondo)</t>
  </si>
  <si>
    <t>AA0070</t>
  </si>
  <si>
    <t>A.1.B.1.1) Contributi da Regione o Prov. Aut. (extra fondo) vincolati</t>
  </si>
  <si>
    <t>AA0080</t>
  </si>
  <si>
    <t>A.1.B.1.2) Contributi da Regione o Prov. Aut. (extra fondo) - Risorse aggiuntive da bilancio regionale a titolo di copertura LEA</t>
  </si>
  <si>
    <t>AA0090</t>
  </si>
  <si>
    <t>A.1.B.1.3) Contributi da Regione o Prov. Aut. (extra fondo) - Risorse aggiuntive da bilancio regionale a titolo di copertura extra LEA</t>
  </si>
  <si>
    <t>AA0100</t>
  </si>
  <si>
    <t>A.1.B.1.4) Contributi da Regione o Prov. Aut. (extra fondo) - Altro</t>
  </si>
  <si>
    <t>AA0110</t>
  </si>
  <si>
    <t>A.1.B.2) Contributi da Aziende sanitarie pubbliche della Regione o Prov. Aut. (extra fondo)</t>
  </si>
  <si>
    <t>AA0120</t>
  </si>
  <si>
    <t>A.1.B.2.1) Contributi da Aziende sanitarie pubbliche della Regione o Prov. Aut. (extra fondo) vincolati</t>
  </si>
  <si>
    <t>AA0130</t>
  </si>
  <si>
    <t>A.1.B.2.2) Contributi da Aziende sanitarie pubbliche della Regione o Prov. Aut. (extra fondo) altro</t>
  </si>
  <si>
    <t>AA0140</t>
  </si>
  <si>
    <t>A.1.B.3) Contributi da altri soggetti pubblici (extra fondo)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</si>
  <si>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</si>
  <si>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</si>
  <si>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</si>
  <si>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</si>
  <si>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</si>
  <si>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</si>
  <si>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</si>
  <si>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</si>
  <si>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</si>
  <si>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 Contributi da altri soggetti pubblici (extra fondo) - in attuazione dell'art.79, comma 1 sexies lettera c), del D.L. 112/2008, convertito con legge 133/2008 e della legge 23 dicembre 2009, n. 191</t>
  </si>
  <si>
    <t>AA0180</t>
  </si>
  <si>
    <t>A.1.C) Contributi c/esercizio per ricerca</t>
  </si>
  <si>
    <t>AA0190</t>
  </si>
  <si>
    <t>A.1.C.1) Contributi da Ministero della Salute per ricerca corrente</t>
  </si>
  <si>
    <t>AA0200</t>
  </si>
  <si>
    <t>A.1.C.2) Contributi da Ministero della Salute per ricerca finalizzata</t>
  </si>
  <si>
    <t>AA0210</t>
  </si>
  <si>
    <t>A.1.C.3) Contributi da Regione ed altri soggetti pubblici per ricerca</t>
  </si>
  <si>
    <t>AA0220</t>
  </si>
  <si>
    <t>A.1.C.4) Contributi da privati per ricerca</t>
  </si>
  <si>
    <t>AA0230</t>
  </si>
  <si>
    <t>A.1.D) Contributi c/esercizio da privati</t>
  </si>
  <si>
    <t>AA0240</t>
  </si>
  <si>
    <t>A.2) Rettifica contributi c/esercizio per destinazione ad investimenti</t>
  </si>
  <si>
    <t>AA0250</t>
  </si>
  <si>
    <t>A.2.A) Rettifica contributi in c/esercizio per destinazione ad investimenti - da Regione o Prov. Aut. per quota F.S. regionale</t>
  </si>
  <si>
    <t>AA0260</t>
  </si>
  <si>
    <t>A.2.B) Rettifica contributi in c/esercizio per destinazione ad investimenti - altri contributi</t>
  </si>
  <si>
    <t>AA0270</t>
  </si>
  <si>
    <t>A.3) Utilizzo fondi per quote inutilizzate contributi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</si>
  <si>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</si>
  <si>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</si>
  <si>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</si>
  <si>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</si>
  <si>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</si>
  <si>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</si>
  <si>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</si>
  <si>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</si>
  <si>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</si>
  <si>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</si>
  <si>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</si>
  <si>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Ricavi per prestazioni sanitarie e sociosanitarie a rilevanza sanitaria</t>
  </si>
  <si>
    <t>AA0330</t>
  </si>
  <si>
    <t>A.4.A) Ricavi per prestazioni sanitarie e sociosanitarie a rilevanza sanitaria erogate a soggetti pubblici</t>
  </si>
  <si>
    <t>AA0340</t>
  </si>
  <si>
    <t>A.4.A.1) Ricavi per prestaz. sanitarie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</si>
  <si>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</si>
  <si>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</si>
  <si>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</si>
  <si>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</si>
  <si>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</si>
  <si>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</si>
  <si>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</si>
  <si>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</si>
  <si>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</si>
  <si>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</si>
  <si>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</si>
  <si>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</si>
  <si>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</si>
  <si>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</si>
  <si>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</si>
  <si>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</si>
  <si>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</si>
  <si>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</si>
  <si>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</si>
  <si>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</si>
  <si>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</si>
  <si>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</si>
  <si>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</si>
  <si>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</si>
  <si>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</si>
  <si>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</si>
  <si>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</si>
  <si>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</si>
  <si>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</si>
  <si>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</si>
  <si>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</si>
  <si>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>A.4.A.2) Ricavi per prestaz. sanitarie e sociosanitarie a rilevanza sanitaria erogate ad altri soggetti pubblici</t>
  </si>
  <si>
    <t>AA0450</t>
  </si>
  <si>
    <t>A.4.A.3)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</si>
  <si>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</si>
  <si>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</si>
  <si>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</si>
  <si>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</si>
  <si>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</si>
  <si>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</si>
  <si>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</si>
  <si>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</si>
  <si>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</si>
  <si>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</si>
  <si>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</si>
  <si>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</si>
  <si>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</si>
  <si>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</si>
  <si>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</si>
  <si>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</si>
  <si>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</si>
  <si>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</si>
  <si>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</si>
  <si>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</si>
  <si>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</si>
  <si>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</si>
  <si>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</si>
  <si>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</si>
  <si>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</si>
  <si>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</si>
  <si>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</si>
  <si>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</si>
  <si>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</si>
  <si>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</si>
  <si>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</si>
  <si>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</si>
  <si>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</si>
  <si>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</si>
  <si>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</si>
  <si>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</si>
  <si>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</si>
  <si>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</si>
  <si>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</si>
  <si>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</si>
  <si>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</si>
  <si>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Ricavi per prestazioni sanitarie e sociosanitarie a rilevanza sanitaria erogate da privati v/residenti Extraregione in compensazione (mobilità attiva)</t>
  </si>
  <si>
    <t>AA0620</t>
  </si>
  <si>
    <t>A.4.B.1) Prestazioni di ricovero da priv. Extraregione in compensazione (mobilità attiva)</t>
  </si>
  <si>
    <t>AA0630</t>
  </si>
  <si>
    <t>A.4.B.2) Prestazioni ambulatoriali da priv. Extraregione in compensazione (mobilità attiva)</t>
  </si>
  <si>
    <t>AA0631</t>
  </si>
  <si>
    <t>A.4.B.3)  Prestazioni di pronto soccorso non seguite da ricovero da priv. Extraregione in compensazione  (mobilità attiva)</t>
  </si>
  <si>
    <t>AA0640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</si>
  <si>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</si>
  <si>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</si>
  <si>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</si>
  <si>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</si>
  <si>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>A.4.C) Ricavi per prestazioni sanitarie e sociosanitarie a rilevanza sanitaria erogate a privati</t>
  </si>
  <si>
    <t>AA0670</t>
  </si>
  <si>
    <t>A.4.D) Ricavi per prestazioni sanitarie erogate in regime di intramoenia</t>
  </si>
  <si>
    <t>AA0680</t>
  </si>
  <si>
    <t>A.4.D.1) Ricavi per prestazioni sanitarie intramoenia - Area ospedaliera</t>
  </si>
  <si>
    <t>AA0690</t>
  </si>
  <si>
    <t>A.4.D.2) Ricavi per prestazioni sanitarie intramoenia - Area specialistica</t>
  </si>
  <si>
    <t>AA0700</t>
  </si>
  <si>
    <t>A.4.D.3) Ricavi per prestazioni sanitarie intramoenia - Area sanità pubblica</t>
  </si>
  <si>
    <t>AA0710</t>
  </si>
  <si>
    <t>A.4.D.4) Ricavi per prestazioni sanitarie intramoenia - Consulenze (ex art. 55 c.1 lett. c), d) ed ex art. 57-58)</t>
  </si>
  <si>
    <t>AA0720</t>
  </si>
  <si>
    <t>A.4.D.5) Ricavi per prestazioni sanitarie intramoenia - Consulenze (ex art. 55 c.1 lett. c), d) ed ex art. 57-58) (Aziende sanitarie pubbliche della Regione)</t>
  </si>
  <si>
    <t>AA0730</t>
  </si>
  <si>
    <t>A.4.D.6) Ricavi per prestazioni sanitarie intramoenia - Altro</t>
  </si>
  <si>
    <t>AA0740</t>
  </si>
  <si>
    <t>A.4.D.7)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</si>
  <si>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</si>
  <si>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</si>
  <si>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</si>
  <si>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</si>
  <si>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</si>
  <si>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</si>
  <si>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</si>
  <si>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</si>
  <si>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</si>
  <si>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</si>
  <si>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</si>
  <si>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</si>
  <si>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</si>
  <si>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</si>
  <si>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</si>
  <si>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</si>
  <si>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</si>
  <si>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</si>
  <si>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</si>
  <si>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</si>
  <si>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</si>
  <si>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</si>
  <si>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</si>
  <si>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</si>
  <si>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</si>
  <si>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</si>
  <si>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</si>
  <si>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</si>
  <si>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</si>
  <si>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</si>
  <si>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</si>
  <si>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</si>
  <si>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</si>
  <si>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</si>
  <si>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</si>
  <si>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</si>
  <si>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</si>
  <si>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</si>
  <si>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</si>
  <si>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</si>
  <si>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</si>
  <si>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</si>
  <si>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</si>
  <si>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Compartecipazione alla spesa per prestazioni sanitarie (Ticket)</t>
  </si>
  <si>
    <t>AA0950</t>
  </si>
  <si>
    <t>A.6.A) Compartecipazione alla spesa per prestazioni sanitarie - Ticket sulle prestazioni di specialistica ambulatoriale</t>
  </si>
  <si>
    <t>AA0960</t>
  </si>
  <si>
    <t>A.6.B) Compartecipazione alla spesa per prestazioni sanitarie - Ticket sul pronto soccorso</t>
  </si>
  <si>
    <t>AA0970</t>
  </si>
  <si>
    <t>A.6.C) Compartecipazione alla spesa per prestazioni sanitarie (Ticket) - Altro</t>
  </si>
  <si>
    <t>AA0980</t>
  </si>
  <si>
    <t>A.7) Quota contributi c/capitale imputata all'esercizio</t>
  </si>
  <si>
    <t>AA0990</t>
  </si>
  <si>
    <t>A.7.A) Quota imputata all'esercizio dei finanziamenti per investimenti dallo Stato</t>
  </si>
  <si>
    <t>AA1000</t>
  </si>
  <si>
    <t>A.7.B) Quota imputata all'esercizio dei finanziamenti per investimenti da Regione</t>
  </si>
  <si>
    <t>AA1010</t>
  </si>
  <si>
    <t>A.7.C)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</si>
  <si>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</si>
  <si>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</si>
  <si>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</si>
  <si>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</si>
  <si>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</si>
  <si>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</si>
  <si>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</si>
  <si>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</si>
  <si>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</si>
  <si>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</si>
  <si>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</si>
  <si>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</si>
  <si>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</si>
  <si>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</si>
  <si>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</si>
  <si>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</si>
  <si>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</si>
  <si>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</si>
  <si>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</si>
  <si>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</si>
  <si>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Acquisti di beni</t>
  </si>
  <si>
    <t>BA0020</t>
  </si>
  <si>
    <t>B.1.A) Acquisti di beni sanitari</t>
  </si>
  <si>
    <t>BA0030</t>
  </si>
  <si>
    <t>B.1.A.1)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</si>
  <si>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</si>
  <si>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</si>
  <si>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</si>
  <si>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</si>
  <si>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</si>
  <si>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</si>
  <si>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</si>
  <si>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</si>
  <si>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</si>
  <si>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</si>
  <si>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</si>
  <si>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extra Regione) - Mobilità extraregionale</t>
  </si>
  <si>
    <t>BA0063</t>
  </si>
  <si>
    <t>B.1.A.1.4.3) Emoderivati di produzione regionale da altri soggetti</t>
  </si>
  <si>
    <t>BA0070</t>
  </si>
  <si>
    <t>B.1.A.2)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</si>
  <si>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</si>
  <si>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</si>
  <si>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</si>
  <si>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</si>
  <si>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</si>
  <si>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</si>
  <si>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</si>
  <si>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</si>
  <si>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</si>
  <si>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>B.1.A.3.1) Dispositivi medici</t>
  </si>
  <si>
    <t>BA0230</t>
  </si>
  <si>
    <t>B.1.A.3.2) Dispositivi medici impiantabili attivi</t>
  </si>
  <si>
    <t>BA0240</t>
  </si>
  <si>
    <t>B.1.A.3.3) Dispositivi medico diagnostici in vitro (IVD)</t>
  </si>
  <si>
    <t>BA0250</t>
  </si>
  <si>
    <t>B.1.A.4) Prodotti dietetici</t>
  </si>
  <si>
    <t>BA0260</t>
  </si>
  <si>
    <t>B.1.A.5) Materiali per la profilassi (vaccini)</t>
  </si>
  <si>
    <t>BA0270</t>
  </si>
  <si>
    <t>B.1.A.6) Prodotti chimici</t>
  </si>
  <si>
    <t>BA0280</t>
  </si>
  <si>
    <t>B.1.A.7) Materiali e prodotti per uso veterinario</t>
  </si>
  <si>
    <t>BA0290</t>
  </si>
  <si>
    <t>B.1.A.8) Altri beni e prodotti sanitari</t>
  </si>
  <si>
    <t>BA0300</t>
  </si>
  <si>
    <t>B.1.A.9) Beni e prodotti sanitari da Aziende sanitarie pubbliche della Regione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</si>
  <si>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</si>
  <si>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</si>
  <si>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</si>
  <si>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</si>
  <si>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</si>
  <si>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</si>
  <si>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</si>
  <si>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</si>
  <si>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</si>
  <si>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</si>
  <si>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</si>
  <si>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</si>
  <si>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</si>
  <si>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</si>
  <si>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</si>
  <si>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Acquisti di beni non sanitari</t>
  </si>
  <si>
    <t>BA0320</t>
  </si>
  <si>
    <t>B.1.B.1) Prodotti alimentari</t>
  </si>
  <si>
    <t>BA0330</t>
  </si>
  <si>
    <t>B.1.B.2) Materiali di guardaroba, di pulizia e di convivenza in genere</t>
  </si>
  <si>
    <t>BA0340</t>
  </si>
  <si>
    <t>B.1.B.3) Combustibili, carburanti e lubrificanti</t>
  </si>
  <si>
    <t>BA0350</t>
  </si>
  <si>
    <t>B.1.B.4) Supporti informatici e cancelleria</t>
  </si>
  <si>
    <t>BA0360</t>
  </si>
  <si>
    <t>B.1.B.5) Materiale per la manutenzione</t>
  </si>
  <si>
    <t>BA0370</t>
  </si>
  <si>
    <t>B.1.B.6) Altri beni e prodotti non sanitari</t>
  </si>
  <si>
    <t>BA0380</t>
  </si>
  <si>
    <t>B.1.B.7) Beni e prodotti non sanitari da Aziende sanitarie pubbliche della Regione</t>
  </si>
  <si>
    <t>BA0390</t>
  </si>
  <si>
    <t>B.2) Acquisti di servizi</t>
  </si>
  <si>
    <t>BA0400</t>
  </si>
  <si>
    <t>B.2.A) Acquisti servizi sanitari</t>
  </si>
  <si>
    <t>BA0410</t>
  </si>
  <si>
    <t>B.2.A.1)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</si>
  <si>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</si>
  <si>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</si>
  <si>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</si>
  <si>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</si>
  <si>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</si>
  <si>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</si>
  <si>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</si>
  <si>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</si>
  <si>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</si>
  <si>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</si>
  <si>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</si>
  <si>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</si>
  <si>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</si>
  <si>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</si>
  <si>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</si>
  <si>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</si>
  <si>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</si>
  <si>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</si>
  <si>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</si>
  <si>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</si>
  <si>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</si>
  <si>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</si>
  <si>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</si>
  <si>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</si>
  <si>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</si>
  <si>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</si>
  <si>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</si>
  <si>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non seguite da ricovero - da pubblico (Aziende sanitarie pubbliche della Regione)</t>
  </si>
  <si>
    <t>BA0550</t>
  </si>
  <si>
    <t>B.2.A.3.3) - da pubblico (altri soggetti pubbl. della Regione), ad eccezione delle somministrazionidi farmaci e dispositivi ad alto costoin trattamento</t>
  </si>
  <si>
    <t>BA0551</t>
  </si>
  <si>
    <t>B.2.A.3.4) Prestazioni di pronto soccorso non seguite da ricovero - da pubblico (altri soggetti pubbl. della Regione)</t>
  </si>
  <si>
    <t>BA0560</t>
  </si>
  <si>
    <t>B.2.A.3.5) - da pubblico (Extraregione)</t>
  </si>
  <si>
    <t>BA0561</t>
  </si>
  <si>
    <t>B.2.A.3.6) - Prestazioni di pronto soccorso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</si>
  <si>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</si>
  <si>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</si>
  <si>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</si>
  <si>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</si>
  <si>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</si>
  <si>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</si>
  <si>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</si>
  <si>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</si>
  <si>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</si>
  <si>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</si>
  <si>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</si>
  <si>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</si>
  <si>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</si>
  <si>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</si>
  <si>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</si>
  <si>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</si>
  <si>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</si>
  <si>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</si>
  <si>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</si>
  <si>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da altri privati</t>
  </si>
  <si>
    <t>BA0630</t>
  </si>
  <si>
    <t>B.2.A.3.9) - da privato per cittadini non residenti - Extraregione (mobilità attiva in compensazione)</t>
  </si>
  <si>
    <t>BA0631</t>
  </si>
  <si>
    <t>B.2.A.3.10) - Servizi sanitari per prestazioni di pronto soccorso non seguite da ricovero - da privato per cittadini non residenti - Extraregione (mobilità attiva in compensazione)</t>
  </si>
  <si>
    <t>BA0640</t>
  </si>
  <si>
    <t>B.2.A.4)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</si>
  <si>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</si>
  <si>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</si>
  <si>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</si>
  <si>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</si>
  <si>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</si>
  <si>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</si>
  <si>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</si>
  <si>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</si>
  <si>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</si>
  <si>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</si>
  <si>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</si>
  <si>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</si>
  <si>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</si>
  <si>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</si>
  <si>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</si>
  <si>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</si>
  <si>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</si>
  <si>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</si>
  <si>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</si>
  <si>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</si>
  <si>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</si>
  <si>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</si>
  <si>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</si>
  <si>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</si>
  <si>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</si>
  <si>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</si>
  <si>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</si>
  <si>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</si>
  <si>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</si>
  <si>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</si>
  <si>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</si>
  <si>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</si>
  <si>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</si>
  <si>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</si>
  <si>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</si>
  <si>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</si>
  <si>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</si>
  <si>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</si>
  <si>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</si>
  <si>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</si>
  <si>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</si>
  <si>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</si>
  <si>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</si>
  <si>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</si>
  <si>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</si>
  <si>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</si>
  <si>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</si>
  <si>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</si>
  <si>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</si>
  <si>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</si>
  <si>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</si>
  <si>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</si>
  <si>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</si>
  <si>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</si>
  <si>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</si>
  <si>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</si>
  <si>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</si>
  <si>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</si>
  <si>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</si>
  <si>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</si>
  <si>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</si>
  <si>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</si>
  <si>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</si>
  <si>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</si>
  <si>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</si>
  <si>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</si>
  <si>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</si>
  <si>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</si>
  <si>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</si>
  <si>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</si>
  <si>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</si>
  <si>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</si>
  <si>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</si>
  <si>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</si>
  <si>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</si>
  <si>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</si>
  <si>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</si>
  <si>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</si>
  <si>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</si>
  <si>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</si>
  <si>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</si>
  <si>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</si>
  <si>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</si>
  <si>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</si>
  <si>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</si>
  <si>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</si>
  <si>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</si>
  <si>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</si>
  <si>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</si>
  <si>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</si>
  <si>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</si>
  <si>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</si>
  <si>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</si>
  <si>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</si>
  <si>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</si>
  <si>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</si>
  <si>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</si>
  <si>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</si>
  <si>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</si>
  <si>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</si>
  <si>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</si>
  <si>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</si>
  <si>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</si>
  <si>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</t>
  </si>
  <si>
    <t>BA1152</t>
  </si>
  <si>
    <t xml:space="preserve">B.2.A.12.1.B) Altre prestazioni socio-sanitarie a rilevanza sanitaria 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</si>
  <si>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</si>
  <si>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</si>
  <si>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</si>
  <si>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</si>
  <si>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</si>
  <si>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</si>
  <si>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</si>
  <si>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</si>
  <si>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</si>
  <si>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</si>
  <si>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</si>
  <si>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Compartecipazione al personale per att. libero-prof. (intramoenia)</t>
  </si>
  <si>
    <t>BA1210</t>
  </si>
  <si>
    <t>B.2.A.13.1) Compartecipazione al personale per att. libero professionale intramoenia - Area ospedaliera</t>
  </si>
  <si>
    <t>BA1220</t>
  </si>
  <si>
    <t>B.2.A.13.2) Compartecipazione al personale per att. libero professionale intramoenia- Area specialistica</t>
  </si>
  <si>
    <t>BA1230</t>
  </si>
  <si>
    <t>B.2.A.13.3) Compartecipazione al personale per att. libero professionale intramoenia - Area sanità pubblica</t>
  </si>
  <si>
    <t>BA1240</t>
  </si>
  <si>
    <t>B.2.A.13.4) Compartecipazione al personale per att. libero professionale intramoenia - Consulenze (ex art. 55 c.1 lett. c), d) ed ex Art. 57-58)</t>
  </si>
  <si>
    <t>BA1250</t>
  </si>
  <si>
    <t>B.2.A.13.5) Compartecipazione al personale per att. libero professionale intramoenia - Consulenze (ex art. 55 c.1 lett. c), d) ed ex Art. 57-58) (Aziende sanitarie pubbliche della Regione)</t>
  </si>
  <si>
    <t>BA1260</t>
  </si>
  <si>
    <t>B.2.A.13.6) Compartecipazione al personale per att. libero professionale intramoenia - Altro</t>
  </si>
  <si>
    <t>BA1270</t>
  </si>
  <si>
    <t>B.2.A.13.7) Compartecipazione al personale per att. libero professionale intramoenia - Altro (Aziende sanitarie pubbliche della Regione)</t>
  </si>
  <si>
    <t>BA1280</t>
  </si>
  <si>
    <t>B.2.A.14) Rimborsi, assegni e contributi sanitari</t>
  </si>
  <si>
    <t>BA1290</t>
  </si>
  <si>
    <t>B.2.A.14.1) Contributi ad associazioni di volontariato</t>
  </si>
  <si>
    <t>BA1300</t>
  </si>
  <si>
    <t>B.2.A.14.2) Rimborsi per cure all'estero</t>
  </si>
  <si>
    <t>BA1310</t>
  </si>
  <si>
    <t>B.2.A.14.3) Contributi a società partecipate e/o enti dipendenti della Regione</t>
  </si>
  <si>
    <t>BA1320</t>
  </si>
  <si>
    <t>B.2.A.14.4) Contributo Legge 210/92</t>
  </si>
  <si>
    <t>BA1330</t>
  </si>
  <si>
    <t>B.2.A.14.5) Altri rimborsi, assegni e contributi</t>
  </si>
  <si>
    <t>BA1340</t>
  </si>
  <si>
    <t>B.2.A.14.6) Rimborsi, assegni e contributi v/Aziende sanitarie pubbliche della Regione</t>
  </si>
  <si>
    <t>BA1341</t>
  </si>
  <si>
    <t>B.2.A.14.7)  Rimborsi, assegni e contributi v/Regione - GSA</t>
  </si>
  <si>
    <t>BA1350</t>
  </si>
  <si>
    <t>B.2.A.15) Consulenze, Collaborazioni,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</si>
  <si>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</si>
  <si>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</si>
  <si>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</si>
  <si>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</si>
  <si>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</si>
  <si>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Interinale e altre prestazioni di lavoro sanitarie e socios.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</si>
  <si>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</si>
  <si>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</si>
  <si>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</si>
  <si>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</si>
  <si>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</si>
  <si>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</si>
  <si>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</si>
  <si>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>B.2.A.15.3.D) Indennità a personale universitario - area sanitaria</t>
  </si>
  <si>
    <t>BA1430</t>
  </si>
  <si>
    <t>B.2.A.15.3.E) Lavoro interinale - area sanitaria</t>
  </si>
  <si>
    <t>BA1440</t>
  </si>
  <si>
    <t>B.2.A.15.3.F) Altre collaborazioni e prestazioni di lavoro - area sanitaria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</si>
  <si>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</si>
  <si>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</si>
  <si>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</si>
  <si>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</si>
  <si>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</si>
  <si>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</si>
  <si>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</si>
  <si>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</si>
  <si>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</si>
  <si>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</si>
  <si>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</si>
  <si>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Altri servizi sanitari e sociosanitari a rilevanza sanitaria da pubblico - Aziende sanitarie pubbliche della Regione</t>
  </si>
  <si>
    <t>BA1510</t>
  </si>
  <si>
    <t>B.2.A.16.2) Altri servizi sanitari e sociosanitari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</si>
  <si>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</si>
  <si>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</si>
  <si>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</si>
  <si>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Altri servizi sanitari da privato</t>
  </si>
  <si>
    <t>BA1540</t>
  </si>
  <si>
    <t>B.2.A.16.5)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</si>
  <si>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</si>
  <si>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</si>
  <si>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</si>
  <si>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 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</si>
  <si>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</si>
  <si>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</si>
  <si>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</si>
  <si>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</si>
  <si>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</si>
  <si>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>B.2.B.1) Servizi non sanitari</t>
  </si>
  <si>
    <t>BA1580</t>
  </si>
  <si>
    <t>B.2.B.1.1) Lavanderia</t>
  </si>
  <si>
    <t>BA1590</t>
  </si>
  <si>
    <t>B.2.B.1.2) Pulizia</t>
  </si>
  <si>
    <t>BA1600</t>
  </si>
  <si>
    <t>B.2.B.1.3) Mensa</t>
  </si>
  <si>
    <t>BA1601</t>
  </si>
  <si>
    <t>B.2.B.1.3.A)   Mensa dipendenti</t>
  </si>
  <si>
    <t>BA1602</t>
  </si>
  <si>
    <t>B.2.B.1.3.B)   Mensa degenti</t>
  </si>
  <si>
    <t>BA1610</t>
  </si>
  <si>
    <t>B.2.B.1.4) Riscaldamento</t>
  </si>
  <si>
    <t>BA1620</t>
  </si>
  <si>
    <t>B.2.B.1.5) Servizi di assistenza informatica</t>
  </si>
  <si>
    <t>BA1630</t>
  </si>
  <si>
    <t>B.2.B.1.6) Servizi trasporti (non sanitari)</t>
  </si>
  <si>
    <t>BA1640</t>
  </si>
  <si>
    <t>B.2.B.1.7) Smaltimento rifiuti</t>
  </si>
  <si>
    <t>BA1650</t>
  </si>
  <si>
    <t>B.2.B.1.8) Utenze telefoniche</t>
  </si>
  <si>
    <t>BA1660</t>
  </si>
  <si>
    <t>B.2.B.1.9) Utenze elettricità</t>
  </si>
  <si>
    <t>BA1670</t>
  </si>
  <si>
    <t>B.2.B.1.10) Altre utenze</t>
  </si>
  <si>
    <t>BA1680</t>
  </si>
  <si>
    <t>B.2.B.1.11) Premi di assicurazione</t>
  </si>
  <si>
    <t>BA1690</t>
  </si>
  <si>
    <t>B.2.B.1.11.A) Premi di assicurazione - R.C. Professionale</t>
  </si>
  <si>
    <t>BA1700</t>
  </si>
  <si>
    <t>B.2.B.1.11.B)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</si>
  <si>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</si>
  <si>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</si>
  <si>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</si>
  <si>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</si>
  <si>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</si>
  <si>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</si>
  <si>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</si>
  <si>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</si>
  <si>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</si>
  <si>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</si>
  <si>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</si>
  <si>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</si>
  <si>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</si>
  <si>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</si>
  <si>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</si>
  <si>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</si>
  <si>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</si>
  <si>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</si>
  <si>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</si>
  <si>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</si>
  <si>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</si>
  <si>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>B.2.B.2.3.C) Indennità a personale universitario - area non sanitaria</t>
  </si>
  <si>
    <t>BA1820</t>
  </si>
  <si>
    <t>B.2.B.2.3.D) Lavoro interinale - area non sanitaria</t>
  </si>
  <si>
    <t>BA1830</t>
  </si>
  <si>
    <t>B.2.B.2.3.E) Altre collaborazioni e prestazioni di lavoro - area non sanitaria</t>
  </si>
  <si>
    <t>BA1831</t>
  </si>
  <si>
    <t>B.2.B.2.3.F) Altre Consulenze non sanitarie da privato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</si>
  <si>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</si>
  <si>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</si>
  <si>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</si>
  <si>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</si>
  <si>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</si>
  <si>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</si>
  <si>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</si>
  <si>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</si>
  <si>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</si>
  <si>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</si>
  <si>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</si>
  <si>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</si>
  <si>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</si>
  <si>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</si>
  <si>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</si>
  <si>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Manutenzione e riparazione (ordinaria esternalizzata)</t>
  </si>
  <si>
    <t>BA1920</t>
  </si>
  <si>
    <t>B.3.A) Manutenzione e riparazione ai fabbricati e loro pertinenze</t>
  </si>
  <si>
    <t>BA1930</t>
  </si>
  <si>
    <t>B.3.B) Manutenzione e riparazione agli impianti e macchinari</t>
  </si>
  <si>
    <t>BA1940</t>
  </si>
  <si>
    <t>B.3.C) Manutenzione e riparazione alle attrezzature sanitarie e scientifiche</t>
  </si>
  <si>
    <t>BA1950</t>
  </si>
  <si>
    <t>B.3.D) Manutenzione e riparazione ai mobili e arredi</t>
  </si>
  <si>
    <t>BA1960</t>
  </si>
  <si>
    <t>B.3.E) Manutenzione e riparazione agli automezzi</t>
  </si>
  <si>
    <t>BA1970</t>
  </si>
  <si>
    <t>B.3.F) Altre manutenzioni e riparazioni</t>
  </si>
  <si>
    <t>BA1980</t>
  </si>
  <si>
    <t>B.3.G) Manutenzioni e riparazioni da Aziende sanitarie pubbliche della Regione</t>
  </si>
  <si>
    <t>BA1990</t>
  </si>
  <si>
    <t>B.4) Godimento di beni di terzi</t>
  </si>
  <si>
    <t>BA2000</t>
  </si>
  <si>
    <t>B.4.A) Fitti passivi</t>
  </si>
  <si>
    <t>BA2010</t>
  </si>
  <si>
    <t>B.4.B)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</si>
  <si>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</si>
  <si>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</si>
  <si>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</si>
  <si>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</si>
  <si>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</si>
  <si>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</si>
  <si>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</si>
  <si>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</si>
  <si>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</si>
  <si>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</si>
  <si>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</si>
  <si>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</si>
  <si>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</si>
  <si>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</si>
  <si>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</si>
  <si>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</si>
  <si>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</si>
  <si>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</si>
  <si>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</si>
  <si>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</si>
  <si>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</si>
  <si>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</si>
  <si>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</si>
  <si>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</si>
  <si>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</si>
  <si>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</si>
  <si>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</si>
  <si>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</si>
  <si>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</si>
  <si>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</si>
  <si>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</si>
  <si>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</si>
  <si>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</si>
  <si>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</si>
  <si>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</si>
  <si>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</si>
  <si>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</si>
  <si>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</si>
  <si>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</si>
  <si>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</si>
  <si>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</si>
  <si>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</si>
  <si>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</si>
  <si>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</si>
  <si>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</si>
  <si>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</si>
  <si>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</si>
  <si>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</si>
  <si>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</si>
  <si>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</si>
  <si>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</si>
  <si>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</si>
  <si>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</si>
  <si>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</si>
  <si>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</si>
  <si>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</si>
  <si>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</si>
  <si>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</si>
  <si>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</si>
  <si>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</si>
  <si>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</si>
  <si>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</si>
  <si>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</si>
  <si>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</si>
  <si>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</si>
  <si>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</si>
  <si>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</si>
  <si>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</si>
  <si>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</si>
  <si>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</si>
  <si>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</si>
  <si>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</si>
  <si>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</si>
  <si>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</si>
  <si>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</si>
  <si>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</si>
  <si>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</si>
  <si>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</si>
  <si>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</si>
  <si>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</si>
  <si>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</si>
  <si>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</si>
  <si>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</si>
  <si>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</si>
  <si>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</si>
  <si>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</si>
  <si>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</si>
  <si>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</si>
  <si>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</si>
  <si>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</si>
  <si>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</si>
  <si>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</si>
  <si>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</si>
  <si>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</si>
  <si>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</si>
  <si>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</si>
  <si>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</si>
  <si>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</si>
  <si>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</si>
  <si>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Oneri diversi di gestione</t>
  </si>
  <si>
    <t>BA2510</t>
  </si>
  <si>
    <t>B.9.A) Imposte e tasse (escluso IRAP e IRES)</t>
  </si>
  <si>
    <t>BA2520</t>
  </si>
  <si>
    <t>B.9.B) Perdite su crediti</t>
  </si>
  <si>
    <t>BA2530</t>
  </si>
  <si>
    <t>B.9.C) Altri oneri diversi di gestione</t>
  </si>
  <si>
    <t>BA2540</t>
  </si>
  <si>
    <t>B.9.C.1) Indennità, rimborso spese e oneri sociali per gli Organi Direttivi e Collegio Sindacale</t>
  </si>
  <si>
    <t>BA2550</t>
  </si>
  <si>
    <t>B.9.C.2)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</si>
  <si>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</si>
  <si>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</si>
  <si>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</si>
  <si>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</si>
  <si>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</si>
  <si>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</si>
  <si>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</si>
  <si>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</si>
  <si>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</si>
  <si>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</si>
  <si>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</si>
  <si>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</si>
  <si>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</si>
  <si>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</si>
  <si>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</si>
  <si>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</si>
  <si>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</si>
  <si>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</si>
  <si>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</si>
  <si>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</si>
  <si>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</si>
  <si>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</si>
  <si>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</si>
  <si>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</si>
  <si>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</si>
  <si>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</si>
  <si>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</si>
  <si>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</si>
  <si>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</si>
  <si>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</si>
  <si>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</si>
  <si>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</si>
  <si>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</si>
  <si>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</si>
  <si>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</si>
  <si>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</si>
  <si>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</si>
  <si>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</si>
  <si>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</si>
  <si>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</si>
  <si>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</si>
  <si>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</si>
  <si>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</si>
  <si>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</si>
  <si>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</si>
  <si>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</si>
  <si>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</si>
  <si>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</si>
  <si>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</si>
  <si>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</si>
  <si>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</si>
  <si>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</si>
  <si>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</si>
  <si>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</si>
  <si>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</si>
  <si>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</si>
  <si>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</si>
  <si>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</si>
  <si>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</si>
  <si>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</si>
  <si>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</si>
  <si>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</si>
  <si>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</si>
  <si>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</si>
  <si>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</si>
  <si>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</si>
  <si>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</si>
  <si>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</si>
  <si>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</si>
  <si>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</si>
  <si>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</si>
  <si>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</si>
  <si>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</si>
  <si>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</si>
  <si>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</si>
  <si>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</si>
  <si>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</si>
  <si>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</si>
  <si>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</si>
  <si>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</si>
  <si>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</si>
  <si>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</si>
  <si>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</si>
  <si>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</si>
  <si>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</si>
  <si>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</si>
  <si>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</si>
  <si>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</si>
  <si>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</si>
  <si>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</si>
  <si>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</si>
  <si>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</si>
  <si>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</si>
  <si>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</si>
  <si>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</si>
  <si>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</si>
  <si>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</si>
  <si>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</si>
  <si>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</si>
  <si>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</si>
  <si>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</si>
  <si>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</si>
  <si>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</si>
  <si>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</si>
  <si>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</si>
  <si>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</si>
  <si>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</si>
  <si>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</si>
  <si>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</si>
  <si>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</si>
  <si>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</si>
  <si>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</si>
  <si>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</si>
  <si>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</si>
  <si>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</si>
  <si>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</si>
  <si>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CA0000</t>
  </si>
  <si>
    <t>C)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</si>
  <si>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</si>
  <si>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</si>
  <si>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</si>
  <si>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</si>
  <si>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</si>
  <si>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</si>
  <si>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</si>
  <si>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</si>
  <si>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</si>
  <si>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</si>
  <si>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</si>
  <si>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</si>
  <si>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</si>
  <si>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</si>
  <si>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</si>
  <si>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</si>
  <si>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</si>
  <si>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</si>
  <si>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</si>
  <si>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</si>
  <si>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</si>
  <si>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</si>
  <si>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</si>
  <si>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</si>
  <si>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</si>
  <si>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</si>
  <si>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</si>
  <si>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</si>
  <si>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</si>
  <si>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</si>
  <si>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</si>
  <si>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</si>
  <si>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</si>
  <si>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</si>
  <si>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</si>
  <si>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</si>
  <si>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DA0000</t>
  </si>
  <si>
    <t>D) Rettifiche di valore di attività finanziarie</t>
  </si>
  <si>
    <t/>
  </si>
  <si>
    <t>DA0010</t>
  </si>
  <si>
    <t>D.1) Rivalutazioni</t>
  </si>
  <si>
    <t>DA0020</t>
  </si>
  <si>
    <t>D.2) Svalutazioni</t>
  </si>
  <si>
    <t>DZ9999</t>
  </si>
  <si>
    <t>Totale rettifiche di valore di attività finanziarie (D)</t>
  </si>
  <si>
    <t>EA0000</t>
  </si>
  <si>
    <t>E)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</si>
  <si>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</si>
  <si>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</si>
  <si>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</si>
  <si>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</si>
  <si>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</si>
  <si>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</si>
  <si>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</si>
  <si>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</si>
  <si>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</si>
  <si>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</si>
  <si>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</si>
  <si>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</si>
  <si>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</si>
  <si>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</si>
  <si>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</si>
  <si>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</si>
  <si>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</si>
  <si>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</si>
  <si>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</si>
  <si>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</si>
  <si>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</si>
  <si>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</si>
  <si>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</si>
  <si>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</si>
  <si>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</si>
  <si>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</si>
  <si>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</si>
  <si>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</si>
  <si>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</si>
  <si>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</si>
  <si>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</si>
  <si>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>E.1.B.3) Insussistenze attive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</si>
  <si>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</si>
  <si>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</si>
  <si>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</si>
  <si>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</si>
  <si>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</si>
  <si>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</si>
  <si>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</si>
  <si>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</si>
  <si>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</si>
  <si>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</si>
  <si>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</si>
  <si>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</si>
  <si>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</si>
  <si>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</si>
  <si>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</si>
  <si>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</si>
  <si>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</si>
  <si>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</si>
  <si>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</si>
  <si>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</si>
  <si>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</si>
  <si>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</si>
  <si>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</si>
  <si>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</si>
  <si>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</si>
  <si>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</si>
  <si>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</si>
  <si>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</si>
  <si>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</si>
  <si>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</si>
  <si>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</si>
  <si>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</si>
  <si>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</si>
  <si>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</si>
  <si>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</si>
  <si>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</si>
  <si>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</si>
  <si>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</si>
  <si>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</si>
  <si>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</si>
  <si>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</si>
  <si>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</si>
  <si>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</si>
  <si>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</si>
  <si>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</si>
  <si>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</si>
  <si>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</si>
  <si>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</si>
  <si>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</si>
  <si>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</si>
  <si>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</si>
  <si>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</si>
  <si>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</si>
  <si>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</si>
  <si>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</si>
  <si>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</si>
  <si>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</si>
  <si>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</si>
  <si>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</si>
  <si>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</si>
  <si>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</si>
  <si>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</si>
  <si>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</si>
  <si>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</si>
  <si>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</si>
  <si>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</si>
  <si>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</si>
  <si>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</si>
  <si>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</si>
  <si>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</si>
  <si>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</si>
  <si>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</si>
  <si>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</si>
  <si>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</si>
  <si>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</si>
  <si>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</si>
  <si>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</si>
  <si>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</si>
  <si>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</si>
  <si>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</si>
  <si>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</si>
  <si>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</si>
  <si>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</si>
  <si>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</si>
  <si>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</si>
  <si>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</si>
  <si>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</si>
  <si>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</si>
  <si>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YA0000</t>
  </si>
  <si>
    <t>Imposte e tasse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</si>
  <si>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</si>
  <si>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</si>
  <si>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</si>
  <si>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</si>
  <si>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</si>
  <si>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</si>
  <si>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</si>
  <si>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</si>
  <si>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</si>
  <si>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</si>
  <si>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</si>
  <si>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</si>
  <si>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</si>
  <si>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</si>
  <si>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</si>
  <si>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</si>
  <si>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</si>
  <si>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</si>
  <si>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</si>
  <si>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</si>
  <si>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</si>
  <si>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</si>
  <si>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Differenza</t>
  </si>
  <si>
    <t>CONTO  ECONOMICO</t>
  </si>
  <si>
    <t>SCHEMA DI BILANCIO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</si>
  <si>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</si>
  <si>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</si>
  <si>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</si>
  <si>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</si>
  <si>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</si>
  <si>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</si>
  <si>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</si>
  <si>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</si>
  <si>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</si>
  <si>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</si>
  <si>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</si>
  <si>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</si>
  <si>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</si>
  <si>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</si>
  <si>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</si>
  <si>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</si>
  <si>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</si>
  <si>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</si>
  <si>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</si>
  <si>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</si>
  <si>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</si>
  <si>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</si>
  <si>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</si>
  <si>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</si>
  <si>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</si>
  <si>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</si>
  <si>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</si>
  <si>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</si>
  <si>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</si>
  <si>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</si>
  <si>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</si>
  <si>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</si>
  <si>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</si>
  <si>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</si>
  <si>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</si>
  <si>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</si>
  <si>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</si>
  <si>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</si>
  <si>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</si>
  <si>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</si>
  <si>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</si>
  <si>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</si>
  <si>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</si>
  <si>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</si>
  <si>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</si>
  <si>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</si>
  <si>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</si>
  <si>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</si>
  <si>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</si>
  <si>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</si>
  <si>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</si>
  <si>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</si>
  <si>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</si>
  <si>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</si>
  <si>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</si>
  <si>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</si>
  <si>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</si>
  <si>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</si>
  <si>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</si>
  <si>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</si>
  <si>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</si>
  <si>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</si>
  <si>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</si>
  <si>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</si>
  <si>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</si>
  <si>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</si>
  <si>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</si>
  <si>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</si>
  <si>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</si>
  <si>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</si>
  <si>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</si>
  <si>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</si>
  <si>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</si>
  <si>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</si>
  <si>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</si>
  <si>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</si>
  <si>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</si>
  <si>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</si>
  <si>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</si>
  <si>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</si>
  <si>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</si>
  <si>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</si>
  <si>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t xml:space="preserve">Consulenze, collaborazioni, interinale, altre prestazioni di lavoro non sanitarie </t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</si>
  <si>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</si>
  <si>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</si>
  <si>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</si>
  <si>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</si>
  <si>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</si>
  <si>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</si>
  <si>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</si>
  <si>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</si>
  <si>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</si>
  <si>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</si>
  <si>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</si>
  <si>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</si>
  <si>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</si>
  <si>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</si>
  <si>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</si>
  <si>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</si>
  <si>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</si>
  <si>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</si>
  <si>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</si>
  <si>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</si>
  <si>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</si>
  <si>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</si>
  <si>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</si>
  <si>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</si>
  <si>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</si>
  <si>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</si>
  <si>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</si>
  <si>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</si>
  <si>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</si>
  <si>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</si>
  <si>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</si>
  <si>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</si>
  <si>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</si>
  <si>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</si>
  <si>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</si>
  <si>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</si>
  <si>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</si>
  <si>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</si>
  <si>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</si>
  <si>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</si>
  <si>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</si>
  <si>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</si>
  <si>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</si>
  <si>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</si>
  <si>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</si>
  <si>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</si>
  <si>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</si>
  <si>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</si>
  <si>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</si>
  <si>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</si>
  <si>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</si>
  <si>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</si>
  <si>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</si>
  <si>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</si>
  <si>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</si>
  <si>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</si>
  <si>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</si>
  <si>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</si>
  <si>
    <t>Importi: Euro</t>
  </si>
  <si>
    <t>VARIAZIONE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</si>
</sst>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#,##0_ ;\-#,##0\ "/>
    <numFmt numFmtId="165" formatCode="_(* #,##0_);_(* \(#,##0\);_(* &quot;-&quot;_);_(@_)"/>
    <numFmt numFmtId="166" formatCode="_ * #,##0_ ;_ * \-#,##0_ ;_ * &quot;-&quot;_ ;_ @_ "/>
    <numFmt numFmtId="167" formatCode="_-* #,##0.00_-;\-* #,##0.00_-;_-* \-??_-;_-@_-"/>
    <numFmt numFmtId="168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i/>
      <sz val="14"/>
      <name val="Tahoma"/>
      <family val="2"/>
    </font>
    <font>
      <sz val="12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u val="double"/>
      <sz val="12"/>
      <name val="Garamond"/>
      <family val="1"/>
    </font>
    <font>
      <b/>
      <u/>
      <sz val="12"/>
      <name val="Garamond"/>
      <family val="1"/>
    </font>
    <font>
      <b/>
      <sz val="22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ill="0" applyBorder="0" applyAlignment="0" applyProtection="0"/>
    <xf numFmtId="9" fontId="6" fillId="0" borderId="0" applyFill="0" applyBorder="0" applyAlignment="0" applyProtection="0"/>
    <xf numFmtId="168" fontId="7" fillId="0" borderId="0" applyFont="0" applyFill="0" applyBorder="0" applyAlignment="0" applyProtection="0"/>
  </cellStyleXfs>
  <cellXfs count="192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 applyProtection="1">
      <alignment vertical="center" wrapText="1"/>
    </xf>
    <xf numFmtId="0" fontId="2" fillId="2" borderId="1" xfId="2" applyFont="1" applyFill="1" applyBorder="1" applyAlignment="1">
      <alignment horizontal="left" vertical="center" wrapText="1" indent="1"/>
    </xf>
    <xf numFmtId="164" fontId="2" fillId="2" borderId="1" xfId="1" applyNumberFormat="1" applyFont="1" applyFill="1" applyBorder="1" applyAlignment="1" applyProtection="1">
      <alignment vertical="center" wrapText="1"/>
    </xf>
    <xf numFmtId="0" fontId="2" fillId="2" borderId="1" xfId="2" applyFont="1" applyFill="1" applyBorder="1" applyAlignment="1">
      <alignment horizontal="left" vertical="center" wrapText="1" indent="2"/>
    </xf>
    <xf numFmtId="0" fontId="3" fillId="2" borderId="1" xfId="2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 indent="3"/>
    </xf>
    <xf numFmtId="0" fontId="3" fillId="0" borderId="1" xfId="2" applyBorder="1" applyAlignment="1">
      <alignment horizontal="center" vertical="center" wrapText="1"/>
    </xf>
    <xf numFmtId="0" fontId="3" fillId="0" borderId="1" xfId="2" applyBorder="1" applyAlignment="1">
      <alignment horizontal="left" vertical="center" wrapText="1" indent="4"/>
    </xf>
    <xf numFmtId="164" fontId="3" fillId="0" borderId="1" xfId="1" applyNumberFormat="1" applyFont="1" applyFill="1" applyBorder="1" applyAlignment="1" applyProtection="1">
      <alignment vertical="center" wrapText="1"/>
    </xf>
    <xf numFmtId="0" fontId="3" fillId="0" borderId="1" xfId="2" applyFill="1" applyBorder="1" applyAlignment="1">
      <alignment horizontal="center" vertical="center" wrapText="1"/>
    </xf>
    <xf numFmtId="0" fontId="3" fillId="0" borderId="1" xfId="2" applyFill="1" applyBorder="1" applyAlignment="1">
      <alignment horizontal="left" vertical="center" wrapText="1" indent="4"/>
    </xf>
    <xf numFmtId="0" fontId="3" fillId="0" borderId="1" xfId="2" applyBorder="1" applyAlignment="1">
      <alignment horizontal="left" vertical="center" wrapText="1" indent="5"/>
    </xf>
    <xf numFmtId="0" fontId="3" fillId="0" borderId="1" xfId="2" applyFont="1" applyBorder="1" applyAlignment="1">
      <alignment horizontal="left" vertical="center" wrapText="1" indent="3"/>
    </xf>
    <xf numFmtId="0" fontId="2" fillId="2" borderId="1" xfId="2" applyFont="1" applyFill="1" applyBorder="1" applyAlignment="1">
      <alignment horizontal="left" vertical="center" wrapText="1" indent="3"/>
    </xf>
    <xf numFmtId="0" fontId="3" fillId="0" borderId="1" xfId="2" applyFont="1" applyBorder="1" applyAlignment="1">
      <alignment horizontal="left" vertical="center" wrapText="1" indent="4"/>
    </xf>
    <xf numFmtId="0" fontId="3" fillId="0" borderId="1" xfId="2" applyFont="1" applyBorder="1" applyAlignment="1">
      <alignment horizontal="left" vertical="center" wrapText="1" indent="2"/>
    </xf>
    <xf numFmtId="0" fontId="3" fillId="0" borderId="1" xfId="2" applyBorder="1" applyAlignment="1">
      <alignment horizontal="left" vertical="center" wrapText="1" indent="2"/>
    </xf>
    <xf numFmtId="0" fontId="3" fillId="0" borderId="1" xfId="2" applyBorder="1" applyAlignment="1">
      <alignment horizontal="left" vertical="center" wrapText="1" indent="3"/>
    </xf>
    <xf numFmtId="0" fontId="3" fillId="0" borderId="1" xfId="2" applyFill="1" applyBorder="1" applyAlignment="1">
      <alignment horizontal="left" vertical="center" wrapText="1" indent="3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vertical="center" wrapText="1"/>
    </xf>
    <xf numFmtId="0" fontId="2" fillId="2" borderId="1" xfId="3" applyFont="1" applyFill="1" applyBorder="1" applyAlignment="1">
      <alignment horizontal="center"/>
    </xf>
    <xf numFmtId="0" fontId="2" fillId="2" borderId="1" xfId="3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0" fontId="3" fillId="0" borderId="1" xfId="2" applyFill="1" applyBorder="1" applyAlignment="1">
      <alignment horizontal="left" vertical="center" wrapText="1" indent="5"/>
    </xf>
    <xf numFmtId="0" fontId="3" fillId="0" borderId="1" xfId="2" applyFont="1" applyFill="1" applyBorder="1" applyAlignment="1">
      <alignment horizontal="left" vertical="center" wrapText="1" indent="3"/>
    </xf>
    <xf numFmtId="0" fontId="3" fillId="0" borderId="1" xfId="2" applyFont="1" applyFill="1" applyBorder="1" applyAlignment="1">
      <alignment horizontal="left" vertical="center" wrapText="1" indent="4"/>
    </xf>
    <xf numFmtId="0" fontId="3" fillId="2" borderId="1" xfId="2" applyFill="1" applyBorder="1" applyAlignment="1">
      <alignment horizontal="left" vertical="center" wrapText="1" indent="4"/>
    </xf>
    <xf numFmtId="0" fontId="3" fillId="0" borderId="1" xfId="2" applyFont="1" applyBorder="1" applyAlignment="1">
      <alignment horizontal="left" vertical="center" wrapText="1" indent="5"/>
    </xf>
    <xf numFmtId="0" fontId="3" fillId="0" borderId="1" xfId="2" applyFont="1" applyFill="1" applyBorder="1" applyAlignment="1">
      <alignment horizontal="left" vertical="center" wrapText="1" indent="5"/>
    </xf>
    <xf numFmtId="0" fontId="3" fillId="2" borderId="1" xfId="2" applyFont="1" applyFill="1" applyBorder="1" applyAlignment="1">
      <alignment horizontal="left" vertical="center" wrapText="1" indent="2"/>
    </xf>
    <xf numFmtId="0" fontId="5" fillId="2" borderId="1" xfId="2" applyFont="1" applyFill="1" applyBorder="1" applyAlignment="1">
      <alignment horizontal="center" vertical="center" wrapText="1"/>
    </xf>
    <xf numFmtId="0" fontId="3" fillId="2" borderId="1" xfId="2" applyFill="1" applyBorder="1" applyAlignment="1">
      <alignment horizontal="left" vertical="center" wrapText="1" indent="2"/>
    </xf>
    <xf numFmtId="0" fontId="2" fillId="0" borderId="1" xfId="2" applyFont="1" applyBorder="1" applyAlignment="1">
      <alignment horizontal="left" vertical="center" wrapText="1" indent="2"/>
    </xf>
    <xf numFmtId="164" fontId="3" fillId="2" borderId="0" xfId="0" applyNumberFormat="1" applyFont="1" applyFill="1"/>
    <xf numFmtId="0" fontId="3" fillId="2" borderId="1" xfId="2" applyFill="1" applyBorder="1" applyAlignment="1">
      <alignment horizontal="left" vertical="center" wrapText="1" indent="3"/>
    </xf>
    <xf numFmtId="0" fontId="3" fillId="2" borderId="1" xfId="2" applyFont="1" applyFill="1" applyBorder="1" applyAlignment="1">
      <alignment horizontal="left" vertical="center" wrapText="1" indent="4"/>
    </xf>
    <xf numFmtId="0" fontId="3" fillId="0" borderId="1" xfId="2" applyBorder="1" applyAlignment="1">
      <alignment horizontal="left" vertical="center" wrapText="1" indent="6"/>
    </xf>
    <xf numFmtId="0" fontId="3" fillId="0" borderId="1" xfId="2" applyFill="1" applyBorder="1" applyAlignment="1">
      <alignment horizontal="left" vertical="center" wrapText="1" indent="6"/>
    </xf>
    <xf numFmtId="0" fontId="3" fillId="0" borderId="1" xfId="4" applyFont="1" applyBorder="1" applyAlignment="1">
      <alignment horizontal="center"/>
    </xf>
    <xf numFmtId="0" fontId="3" fillId="0" borderId="1" xfId="2" applyBorder="1" applyAlignment="1">
      <alignment horizontal="left" vertical="center" wrapText="1" indent="8"/>
    </xf>
    <xf numFmtId="164" fontId="3" fillId="0" borderId="1" xfId="1" applyNumberFormat="1" applyFont="1" applyFill="1" applyBorder="1" applyAlignment="1"/>
    <xf numFmtId="0" fontId="3" fillId="0" borderId="1" xfId="2" applyBorder="1" applyAlignment="1">
      <alignment horizontal="left" vertical="center" wrapText="1" indent="7"/>
    </xf>
    <xf numFmtId="0" fontId="3" fillId="0" borderId="0" xfId="2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0" xfId="0" applyFont="1"/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8" fillId="3" borderId="0" xfId="7" applyFont="1" applyFill="1" applyAlignment="1">
      <alignment horizontal="center" vertical="center"/>
    </xf>
    <xf numFmtId="0" fontId="9" fillId="3" borderId="0" xfId="7" applyFont="1" applyFill="1"/>
    <xf numFmtId="165" fontId="11" fillId="3" borderId="10" xfId="8" applyFont="1" applyFill="1" applyBorder="1" applyAlignment="1">
      <alignment horizontal="left" vertical="center"/>
    </xf>
    <xf numFmtId="165" fontId="11" fillId="3" borderId="11" xfId="8" applyFont="1" applyFill="1" applyBorder="1" applyAlignment="1">
      <alignment horizontal="left" vertical="center"/>
    </xf>
    <xf numFmtId="165" fontId="11" fillId="3" borderId="12" xfId="8" applyFont="1" applyFill="1" applyBorder="1" applyAlignment="1">
      <alignment horizontal="left" vertical="center"/>
    </xf>
    <xf numFmtId="49" fontId="11" fillId="3" borderId="2" xfId="8" applyNumberFormat="1" applyFont="1" applyFill="1" applyBorder="1" applyAlignment="1">
      <alignment horizontal="left" vertical="center"/>
    </xf>
    <xf numFmtId="49" fontId="11" fillId="3" borderId="0" xfId="8" applyNumberFormat="1" applyFont="1" applyFill="1" applyBorder="1" applyAlignment="1">
      <alignment horizontal="right" vertical="center"/>
    </xf>
    <xf numFmtId="49" fontId="11" fillId="3" borderId="0" xfId="8" applyNumberFormat="1" applyFont="1" applyFill="1" applyBorder="1" applyAlignment="1">
      <alignment horizontal="left" vertical="center"/>
    </xf>
    <xf numFmtId="49" fontId="11" fillId="3" borderId="14" xfId="8" applyNumberFormat="1" applyFont="1" applyFill="1" applyBorder="1" applyAlignment="1">
      <alignment horizontal="left" vertical="center"/>
    </xf>
    <xf numFmtId="3" fontId="11" fillId="3" borderId="15" xfId="10" applyNumberFormat="1" applyFont="1" applyFill="1" applyBorder="1" applyAlignment="1">
      <alignment vertical="center"/>
    </xf>
    <xf numFmtId="49" fontId="12" fillId="3" borderId="2" xfId="8" applyNumberFormat="1" applyFont="1" applyFill="1" applyBorder="1" applyAlignment="1">
      <alignment horizontal="left" vertical="center" wrapText="1"/>
    </xf>
    <xf numFmtId="49" fontId="12" fillId="3" borderId="0" xfId="8" applyNumberFormat="1" applyFont="1" applyFill="1" applyBorder="1" applyAlignment="1">
      <alignment horizontal="right" vertical="center" wrapText="1"/>
    </xf>
    <xf numFmtId="49" fontId="12" fillId="3" borderId="0" xfId="8" applyNumberFormat="1" applyFont="1" applyFill="1" applyBorder="1" applyAlignment="1">
      <alignment horizontal="left" vertical="center" wrapText="1"/>
    </xf>
    <xf numFmtId="3" fontId="12" fillId="3" borderId="15" xfId="10" applyNumberFormat="1" applyFont="1" applyFill="1" applyBorder="1" applyAlignment="1">
      <alignment vertical="center" wrapText="1"/>
    </xf>
    <xf numFmtId="49" fontId="12" fillId="3" borderId="2" xfId="8" applyNumberFormat="1" applyFont="1" applyFill="1" applyBorder="1" applyAlignment="1">
      <alignment horizontal="left" vertical="center"/>
    </xf>
    <xf numFmtId="49" fontId="12" fillId="3" borderId="0" xfId="8" applyNumberFormat="1" applyFont="1" applyFill="1" applyBorder="1" applyAlignment="1">
      <alignment horizontal="right" vertical="center"/>
    </xf>
    <xf numFmtId="49" fontId="12" fillId="3" borderId="0" xfId="8" applyNumberFormat="1" applyFont="1" applyFill="1" applyBorder="1" applyAlignment="1">
      <alignment horizontal="left" vertical="center"/>
    </xf>
    <xf numFmtId="49" fontId="12" fillId="3" borderId="14" xfId="8" applyNumberFormat="1" applyFont="1" applyFill="1" applyBorder="1" applyAlignment="1">
      <alignment horizontal="left" vertical="center"/>
    </xf>
    <xf numFmtId="3" fontId="12" fillId="3" borderId="15" xfId="10" applyNumberFormat="1" applyFont="1" applyFill="1" applyBorder="1" applyAlignment="1">
      <alignment vertical="center"/>
    </xf>
    <xf numFmtId="49" fontId="12" fillId="0" borderId="2" xfId="8" applyNumberFormat="1" applyFont="1" applyFill="1" applyBorder="1" applyAlignment="1">
      <alignment horizontal="left" vertical="center"/>
    </xf>
    <xf numFmtId="49" fontId="12" fillId="0" borderId="0" xfId="8" applyNumberFormat="1" applyFont="1" applyFill="1" applyBorder="1" applyAlignment="1">
      <alignment horizontal="right" vertical="center"/>
    </xf>
    <xf numFmtId="49" fontId="12" fillId="0" borderId="0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3" fillId="0" borderId="14" xfId="8" applyNumberFormat="1" applyFont="1" applyFill="1" applyBorder="1" applyAlignment="1">
      <alignment horizontal="left" vertical="center"/>
    </xf>
    <xf numFmtId="3" fontId="12" fillId="0" borderId="14" xfId="10" applyNumberFormat="1" applyFont="1" applyFill="1" applyBorder="1" applyAlignment="1">
      <alignment vertical="center"/>
    </xf>
    <xf numFmtId="49" fontId="13" fillId="0" borderId="14" xfId="8" applyNumberFormat="1" applyFont="1" applyFill="1" applyBorder="1" applyAlignment="1">
      <alignment horizontal="left" vertical="center" wrapText="1"/>
    </xf>
    <xf numFmtId="49" fontId="12" fillId="3" borderId="14" xfId="7" applyNumberFormat="1" applyFont="1" applyFill="1" applyBorder="1" applyAlignment="1">
      <alignment horizontal="left" vertical="center"/>
    </xf>
    <xf numFmtId="49" fontId="13" fillId="3" borderId="0" xfId="8" applyNumberFormat="1" applyFont="1" applyFill="1" applyBorder="1" applyAlignment="1">
      <alignment horizontal="left" vertical="center"/>
    </xf>
    <xf numFmtId="49" fontId="13" fillId="3" borderId="14" xfId="8" applyNumberFormat="1" applyFont="1" applyFill="1" applyBorder="1" applyAlignment="1">
      <alignment horizontal="left" vertical="center"/>
    </xf>
    <xf numFmtId="49" fontId="11" fillId="3" borderId="2" xfId="7" applyNumberFormat="1" applyFont="1" applyFill="1" applyBorder="1" applyAlignment="1">
      <alignment horizontal="center" vertical="center"/>
    </xf>
    <xf numFmtId="49" fontId="11" fillId="3" borderId="0" xfId="8" applyNumberFormat="1" applyFont="1" applyFill="1" applyBorder="1" applyAlignment="1">
      <alignment vertical="center"/>
    </xf>
    <xf numFmtId="49" fontId="11" fillId="3" borderId="0" xfId="8" applyNumberFormat="1" applyFont="1" applyFill="1" applyBorder="1" applyAlignment="1">
      <alignment vertical="center" wrapText="1"/>
    </xf>
    <xf numFmtId="49" fontId="11" fillId="3" borderId="14" xfId="8" applyNumberFormat="1" applyFont="1" applyFill="1" applyBorder="1" applyAlignment="1">
      <alignment vertical="center" wrapText="1"/>
    </xf>
    <xf numFmtId="49" fontId="11" fillId="4" borderId="7" xfId="7" applyNumberFormat="1" applyFont="1" applyFill="1" applyBorder="1" applyAlignment="1">
      <alignment horizontal="center" vertical="center"/>
    </xf>
    <xf numFmtId="3" fontId="11" fillId="4" borderId="1" xfId="13" applyNumberFormat="1" applyFont="1" applyFill="1" applyBorder="1" applyAlignment="1">
      <alignment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1" fillId="3" borderId="0" xfId="7" applyNumberFormat="1" applyFont="1" applyFill="1" applyAlignment="1">
      <alignment horizontal="center" vertical="center"/>
    </xf>
    <xf numFmtId="49" fontId="11" fillId="3" borderId="14" xfId="7" applyNumberFormat="1" applyFont="1" applyFill="1" applyBorder="1" applyAlignment="1">
      <alignment horizontal="center" vertical="center"/>
    </xf>
    <xf numFmtId="49" fontId="11" fillId="3" borderId="0" xfId="8" applyNumberFormat="1" applyFont="1" applyFill="1" applyBorder="1" applyAlignment="1">
      <alignment horizontal="center" vertical="center"/>
    </xf>
    <xf numFmtId="3" fontId="11" fillId="3" borderId="15" xfId="13" applyNumberFormat="1" applyFont="1" applyFill="1" applyBorder="1" applyAlignment="1">
      <alignment vertical="center"/>
    </xf>
    <xf numFmtId="49" fontId="12" fillId="3" borderId="0" xfId="7" applyNumberFormat="1" applyFont="1" applyFill="1" applyAlignment="1">
      <alignment horizontal="center" vertical="center"/>
    </xf>
    <xf numFmtId="49" fontId="14" fillId="3" borderId="14" xfId="7" applyNumberFormat="1" applyFont="1" applyFill="1" applyBorder="1" applyAlignment="1">
      <alignment vertical="center"/>
    </xf>
    <xf numFmtId="49" fontId="14" fillId="3" borderId="0" xfId="8" applyNumberFormat="1" applyFont="1" applyFill="1" applyBorder="1" applyAlignment="1">
      <alignment horizontal="right" vertical="center"/>
    </xf>
    <xf numFmtId="49" fontId="12" fillId="3" borderId="0" xfId="7" applyNumberFormat="1" applyFont="1" applyFill="1" applyAlignment="1">
      <alignment vertical="center"/>
    </xf>
    <xf numFmtId="49" fontId="11" fillId="3" borderId="14" xfId="7" applyNumberFormat="1" applyFont="1" applyFill="1" applyBorder="1" applyAlignment="1">
      <alignment vertical="center"/>
    </xf>
    <xf numFmtId="49" fontId="12" fillId="3" borderId="14" xfId="7" applyNumberFormat="1" applyFont="1" applyFill="1" applyBorder="1" applyAlignment="1">
      <alignment vertical="center"/>
    </xf>
    <xf numFmtId="49" fontId="12" fillId="3" borderId="2" xfId="7" applyNumberFormat="1" applyFont="1" applyFill="1" applyBorder="1" applyAlignment="1">
      <alignment horizontal="left" vertical="center"/>
    </xf>
    <xf numFmtId="3" fontId="11" fillId="5" borderId="19" xfId="13" applyNumberFormat="1" applyFont="1" applyFill="1" applyBorder="1" applyAlignment="1">
      <alignment vertical="center"/>
    </xf>
    <xf numFmtId="49" fontId="11" fillId="3" borderId="20" xfId="8" applyNumberFormat="1" applyFont="1" applyFill="1" applyBorder="1" applyAlignment="1">
      <alignment horizontal="left" vertical="center"/>
    </xf>
    <xf numFmtId="49" fontId="11" fillId="3" borderId="21" xfId="7" applyNumberFormat="1" applyFont="1" applyFill="1" applyBorder="1" applyAlignment="1">
      <alignment horizontal="center" vertical="center"/>
    </xf>
    <xf numFmtId="49" fontId="11" fillId="3" borderId="21" xfId="7" applyNumberFormat="1" applyFont="1" applyFill="1" applyBorder="1" applyAlignment="1">
      <alignment horizontal="left" vertical="center"/>
    </xf>
    <xf numFmtId="49" fontId="11" fillId="3" borderId="21" xfId="7" applyNumberFormat="1" applyFont="1" applyFill="1" applyBorder="1" applyAlignment="1">
      <alignment vertical="center"/>
    </xf>
    <xf numFmtId="49" fontId="11" fillId="3" borderId="22" xfId="7" applyNumberFormat="1" applyFont="1" applyFill="1" applyBorder="1" applyAlignment="1">
      <alignment vertical="center"/>
    </xf>
    <xf numFmtId="3" fontId="11" fillId="3" borderId="23" xfId="10" applyNumberFormat="1" applyFont="1" applyFill="1" applyBorder="1" applyAlignment="1">
      <alignment vertical="center"/>
    </xf>
    <xf numFmtId="3" fontId="11" fillId="4" borderId="1" xfId="10" applyNumberFormat="1" applyFont="1" applyFill="1" applyBorder="1" applyAlignment="1">
      <alignment vertical="center"/>
    </xf>
    <xf numFmtId="49" fontId="11" fillId="3" borderId="3" xfId="7" applyNumberFormat="1" applyFont="1" applyFill="1" applyBorder="1" applyAlignment="1">
      <alignment horizontal="center" vertical="center"/>
    </xf>
    <xf numFmtId="49" fontId="11" fillId="3" borderId="24" xfId="7" applyNumberFormat="1" applyFont="1" applyFill="1" applyBorder="1" applyAlignment="1">
      <alignment horizontal="center" vertical="center"/>
    </xf>
    <xf numFmtId="49" fontId="12" fillId="3" borderId="24" xfId="7" applyNumberFormat="1" applyFont="1" applyFill="1" applyBorder="1" applyAlignment="1">
      <alignment horizontal="center" vertical="center"/>
    </xf>
    <xf numFmtId="49" fontId="12" fillId="3" borderId="24" xfId="7" applyNumberFormat="1" applyFont="1" applyFill="1" applyBorder="1" applyAlignment="1">
      <alignment vertical="center"/>
    </xf>
    <xf numFmtId="49" fontId="12" fillId="3" borderId="25" xfId="7" applyNumberFormat="1" applyFont="1" applyFill="1" applyBorder="1" applyAlignment="1">
      <alignment vertical="center"/>
    </xf>
    <xf numFmtId="3" fontId="12" fillId="3" borderId="26" xfId="10" applyNumberFormat="1" applyFont="1" applyFill="1" applyBorder="1" applyAlignment="1">
      <alignment vertical="center"/>
    </xf>
    <xf numFmtId="0" fontId="12" fillId="3" borderId="0" xfId="10" applyNumberFormat="1" applyFont="1" applyFill="1" applyAlignment="1">
      <alignment vertical="center"/>
    </xf>
    <xf numFmtId="0" fontId="11" fillId="3" borderId="0" xfId="7" applyFont="1" applyFill="1" applyAlignment="1">
      <alignment horizontal="center" vertical="center"/>
    </xf>
    <xf numFmtId="0" fontId="12" fillId="3" borderId="0" xfId="7" applyFont="1" applyFill="1" applyAlignment="1">
      <alignment horizontal="center" vertical="center"/>
    </xf>
    <xf numFmtId="0" fontId="12" fillId="3" borderId="0" xfId="10" applyNumberFormat="1" applyFont="1" applyFill="1"/>
    <xf numFmtId="49" fontId="12" fillId="3" borderId="0" xfId="7" applyNumberFormat="1" applyFont="1" applyFill="1"/>
    <xf numFmtId="0" fontId="12" fillId="3" borderId="0" xfId="7" applyFont="1" applyFill="1"/>
    <xf numFmtId="0" fontId="17" fillId="3" borderId="1" xfId="7" applyFont="1" applyFill="1" applyBorder="1" applyAlignment="1">
      <alignment horizontal="center"/>
    </xf>
    <xf numFmtId="166" fontId="11" fillId="3" borderId="13" xfId="10" applyNumberFormat="1" applyFont="1" applyFill="1" applyBorder="1" applyAlignment="1">
      <alignment vertical="center"/>
    </xf>
    <xf numFmtId="166" fontId="11" fillId="3" borderId="13" xfId="10" applyNumberFormat="1" applyFont="1" applyFill="1" applyBorder="1" applyAlignment="1">
      <alignment horizontal="center" vertical="center"/>
    </xf>
    <xf numFmtId="3" fontId="11" fillId="3" borderId="15" xfId="10" applyNumberFormat="1" applyFont="1" applyFill="1" applyBorder="1" applyAlignment="1">
      <alignment horizontal="center" vertical="center"/>
    </xf>
    <xf numFmtId="3" fontId="12" fillId="3" borderId="15" xfId="10" applyNumberFormat="1" applyFont="1" applyFill="1" applyBorder="1" applyAlignment="1">
      <alignment horizontal="center" vertical="center" wrapText="1"/>
    </xf>
    <xf numFmtId="3" fontId="12" fillId="3" borderId="15" xfId="10" applyNumberFormat="1" applyFont="1" applyFill="1" applyBorder="1" applyAlignment="1">
      <alignment horizontal="center" vertical="center"/>
    </xf>
    <xf numFmtId="3" fontId="12" fillId="0" borderId="14" xfId="10" applyNumberFormat="1" applyFont="1" applyFill="1" applyBorder="1" applyAlignment="1">
      <alignment horizontal="center" vertical="center"/>
    </xf>
    <xf numFmtId="3" fontId="11" fillId="4" borderId="1" xfId="13" applyNumberFormat="1" applyFont="1" applyFill="1" applyBorder="1" applyAlignment="1">
      <alignment horizontal="center" vertical="center"/>
    </xf>
    <xf numFmtId="49" fontId="11" fillId="3" borderId="0" xfId="7" applyNumberFormat="1" applyFont="1" applyFill="1" applyBorder="1" applyAlignment="1">
      <alignment horizontal="left" vertical="center"/>
    </xf>
    <xf numFmtId="49" fontId="11" fillId="3" borderId="0" xfId="7" applyNumberFormat="1" applyFont="1" applyFill="1" applyBorder="1" applyAlignment="1">
      <alignment horizontal="center" vertical="center"/>
    </xf>
    <xf numFmtId="3" fontId="11" fillId="3" borderId="15" xfId="13" applyNumberFormat="1" applyFont="1" applyFill="1" applyBorder="1" applyAlignment="1">
      <alignment horizontal="center" vertical="center"/>
    </xf>
    <xf numFmtId="49" fontId="12" fillId="3" borderId="0" xfId="7" applyNumberFormat="1" applyFont="1" applyFill="1" applyBorder="1" applyAlignment="1">
      <alignment horizontal="center" vertical="center"/>
    </xf>
    <xf numFmtId="49" fontId="12" fillId="3" borderId="0" xfId="7" applyNumberFormat="1" applyFont="1" applyFill="1" applyBorder="1" applyAlignment="1">
      <alignment horizontal="right" vertical="center"/>
    </xf>
    <xf numFmtId="49" fontId="12" fillId="3" borderId="0" xfId="7" applyNumberFormat="1" applyFont="1" applyFill="1" applyBorder="1" applyAlignment="1">
      <alignment horizontal="left" vertical="center"/>
    </xf>
    <xf numFmtId="49" fontId="14" fillId="3" borderId="0" xfId="7" applyNumberFormat="1" applyFont="1" applyFill="1" applyBorder="1" applyAlignment="1">
      <alignment horizontal="center" vertical="center"/>
    </xf>
    <xf numFmtId="49" fontId="14" fillId="3" borderId="0" xfId="7" applyNumberFormat="1" applyFont="1" applyFill="1" applyBorder="1" applyAlignment="1">
      <alignment vertical="center"/>
    </xf>
    <xf numFmtId="49" fontId="11" fillId="3" borderId="0" xfId="7" applyNumberFormat="1" applyFont="1" applyFill="1" applyBorder="1" applyAlignment="1">
      <alignment vertical="center"/>
    </xf>
    <xf numFmtId="49" fontId="12" fillId="3" borderId="0" xfId="7" applyNumberFormat="1" applyFont="1" applyFill="1" applyBorder="1" applyAlignment="1">
      <alignment vertical="center"/>
    </xf>
    <xf numFmtId="49" fontId="14" fillId="3" borderId="0" xfId="7" applyNumberFormat="1" applyFont="1" applyFill="1" applyBorder="1" applyAlignment="1">
      <alignment horizontal="left" vertical="center"/>
    </xf>
    <xf numFmtId="3" fontId="11" fillId="5" borderId="19" xfId="13" applyNumberFormat="1" applyFont="1" applyFill="1" applyBorder="1" applyAlignment="1">
      <alignment horizontal="center" vertical="center"/>
    </xf>
    <xf numFmtId="3" fontId="11" fillId="3" borderId="23" xfId="10" applyNumberFormat="1" applyFont="1" applyFill="1" applyBorder="1" applyAlignment="1">
      <alignment horizontal="center" vertical="center"/>
    </xf>
    <xf numFmtId="3" fontId="11" fillId="4" borderId="1" xfId="10" applyNumberFormat="1" applyFont="1" applyFill="1" applyBorder="1" applyAlignment="1">
      <alignment horizontal="center" vertical="center"/>
    </xf>
    <xf numFmtId="3" fontId="12" fillId="3" borderId="26" xfId="10" applyNumberFormat="1" applyFont="1" applyFill="1" applyBorder="1" applyAlignment="1">
      <alignment horizontal="center" vertical="center"/>
    </xf>
    <xf numFmtId="0" fontId="12" fillId="3" borderId="0" xfId="7" applyFont="1" applyFill="1" applyAlignment="1">
      <alignment vertical="center"/>
    </xf>
    <xf numFmtId="10" fontId="12" fillId="3" borderId="0" xfId="6" applyNumberFormat="1" applyFont="1" applyFill="1" applyAlignment="1">
      <alignment horizontal="center" vertical="center"/>
    </xf>
    <xf numFmtId="0" fontId="12" fillId="3" borderId="0" xfId="7" applyFont="1" applyFill="1" applyAlignment="1">
      <alignment horizontal="center"/>
    </xf>
    <xf numFmtId="10" fontId="12" fillId="3" borderId="0" xfId="6" applyNumberFormat="1" applyFont="1" applyFill="1" applyAlignment="1">
      <alignment horizontal="center"/>
    </xf>
    <xf numFmtId="0" fontId="12" fillId="3" borderId="0" xfId="7" applyNumberFormat="1" applyFont="1" applyFill="1"/>
    <xf numFmtId="10" fontId="17" fillId="3" borderId="31" xfId="6" applyNumberFormat="1" applyFont="1" applyFill="1" applyBorder="1" applyAlignment="1">
      <alignment horizontal="center"/>
    </xf>
    <xf numFmtId="10" fontId="11" fillId="3" borderId="32" xfId="6" applyNumberFormat="1" applyFont="1" applyFill="1" applyBorder="1" applyAlignment="1">
      <alignment horizontal="center" vertical="center"/>
    </xf>
    <xf numFmtId="10" fontId="11" fillId="3" borderId="33" xfId="6" applyNumberFormat="1" applyFont="1" applyFill="1" applyBorder="1" applyAlignment="1">
      <alignment horizontal="center" vertical="center"/>
    </xf>
    <xf numFmtId="10" fontId="12" fillId="3" borderId="33" xfId="6" applyNumberFormat="1" applyFont="1" applyFill="1" applyBorder="1" applyAlignment="1">
      <alignment horizontal="center" vertical="center" wrapText="1"/>
    </xf>
    <xf numFmtId="10" fontId="12" fillId="3" borderId="33" xfId="6" applyNumberFormat="1" applyFont="1" applyFill="1" applyBorder="1" applyAlignment="1">
      <alignment horizontal="center" vertical="center"/>
    </xf>
    <xf numFmtId="10" fontId="12" fillId="0" borderId="34" xfId="6" applyNumberFormat="1" applyFont="1" applyFill="1" applyBorder="1" applyAlignment="1">
      <alignment horizontal="center" vertical="center"/>
    </xf>
    <xf numFmtId="10" fontId="11" fillId="4" borderId="31" xfId="6" applyNumberFormat="1" applyFont="1" applyFill="1" applyBorder="1" applyAlignment="1">
      <alignment horizontal="center" vertical="center"/>
    </xf>
    <xf numFmtId="10" fontId="11" fillId="5" borderId="35" xfId="6" applyNumberFormat="1" applyFont="1" applyFill="1" applyBorder="1" applyAlignment="1">
      <alignment horizontal="center" vertical="center"/>
    </xf>
    <xf numFmtId="10" fontId="11" fillId="3" borderId="36" xfId="6" applyNumberFormat="1" applyFont="1" applyFill="1" applyBorder="1" applyAlignment="1">
      <alignment horizontal="center" vertical="center"/>
    </xf>
    <xf numFmtId="10" fontId="12" fillId="3" borderId="37" xfId="6" applyNumberFormat="1" applyFont="1" applyFill="1" applyBorder="1" applyAlignment="1">
      <alignment horizontal="center" vertical="center"/>
    </xf>
    <xf numFmtId="0" fontId="9" fillId="3" borderId="24" xfId="7" applyFont="1" applyFill="1" applyBorder="1" applyAlignment="1">
      <alignment horizontal="center"/>
    </xf>
    <xf numFmtId="10" fontId="9" fillId="3" borderId="24" xfId="6" applyNumberFormat="1" applyFont="1" applyFill="1" applyBorder="1" applyAlignment="1">
      <alignment horizontal="center"/>
    </xf>
    <xf numFmtId="43" fontId="12" fillId="3" borderId="0" xfId="1" applyFont="1" applyFill="1" applyAlignment="1">
      <alignment horizontal="center"/>
    </xf>
    <xf numFmtId="10" fontId="0" fillId="0" borderId="0" xfId="6" applyNumberFormat="1" applyFont="1"/>
    <xf numFmtId="0" fontId="2" fillId="0" borderId="1" xfId="2" applyFont="1" applyFill="1" applyBorder="1" applyAlignment="1">
      <alignment horizontal="left" vertical="center" wrapText="1" indent="3"/>
    </xf>
    <xf numFmtId="0" fontId="3" fillId="0" borderId="1" xfId="2" applyFont="1" applyFill="1" applyBorder="1" applyAlignment="1">
      <alignment horizontal="left" vertical="center" wrapText="1" indent="6"/>
    </xf>
    <xf numFmtId="0" fontId="16" fillId="3" borderId="38" xfId="7" applyFont="1" applyFill="1" applyBorder="1" applyAlignment="1">
      <alignment horizontal="center" vertical="center" wrapText="1"/>
    </xf>
    <xf numFmtId="0" fontId="16" fillId="3" borderId="29" xfId="7" applyFont="1" applyFill="1" applyBorder="1" applyAlignment="1">
      <alignment horizontal="center" vertical="center" wrapText="1"/>
    </xf>
    <xf numFmtId="0" fontId="16" fillId="3" borderId="42" xfId="7" applyFont="1" applyFill="1" applyBorder="1" applyAlignment="1">
      <alignment horizontal="center" vertical="center" wrapText="1"/>
    </xf>
    <xf numFmtId="0" fontId="16" fillId="3" borderId="39" xfId="7" applyFont="1" applyFill="1" applyBorder="1" applyAlignment="1">
      <alignment horizontal="center" vertical="center" wrapText="1"/>
    </xf>
    <xf numFmtId="0" fontId="16" fillId="3" borderId="40" xfId="7" applyFont="1" applyFill="1" applyBorder="1" applyAlignment="1">
      <alignment horizontal="center" vertical="center" wrapText="1"/>
    </xf>
    <xf numFmtId="0" fontId="16" fillId="3" borderId="43" xfId="7" applyFont="1" applyFill="1" applyBorder="1" applyAlignment="1">
      <alignment horizontal="center" vertical="center" wrapText="1"/>
    </xf>
    <xf numFmtId="0" fontId="16" fillId="3" borderId="30" xfId="7" applyFont="1" applyFill="1" applyBorder="1" applyAlignment="1">
      <alignment horizontal="center" vertical="center" wrapText="1"/>
    </xf>
    <xf numFmtId="0" fontId="16" fillId="3" borderId="41" xfId="7" applyFont="1" applyFill="1" applyBorder="1" applyAlignment="1">
      <alignment horizontal="center" vertical="center" wrapText="1"/>
    </xf>
    <xf numFmtId="0" fontId="10" fillId="3" borderId="4" xfId="8" applyNumberFormat="1" applyFont="1" applyFill="1" applyBorder="1" applyAlignment="1">
      <alignment horizontal="center" vertical="center" wrapText="1"/>
    </xf>
    <xf numFmtId="0" fontId="10" fillId="3" borderId="5" xfId="8" applyNumberFormat="1" applyFont="1" applyFill="1" applyBorder="1" applyAlignment="1">
      <alignment horizontal="center" vertical="center" wrapText="1"/>
    </xf>
    <xf numFmtId="0" fontId="10" fillId="3" borderId="6" xfId="8" applyNumberFormat="1" applyFont="1" applyFill="1" applyBorder="1" applyAlignment="1">
      <alignment horizontal="center" vertical="center" wrapText="1"/>
    </xf>
    <xf numFmtId="0" fontId="10" fillId="3" borderId="7" xfId="8" applyNumberFormat="1" applyFont="1" applyFill="1" applyBorder="1" applyAlignment="1">
      <alignment horizontal="center" vertical="center" wrapText="1"/>
    </xf>
    <xf numFmtId="0" fontId="10" fillId="3" borderId="8" xfId="8" applyNumberFormat="1" applyFont="1" applyFill="1" applyBorder="1" applyAlignment="1">
      <alignment horizontal="center" vertical="center" wrapText="1"/>
    </xf>
    <xf numFmtId="0" fontId="10" fillId="3" borderId="9" xfId="8" applyNumberFormat="1" applyFont="1" applyFill="1" applyBorder="1" applyAlignment="1">
      <alignment horizontal="center" vertical="center" wrapText="1"/>
    </xf>
    <xf numFmtId="4" fontId="17" fillId="3" borderId="27" xfId="9" applyNumberFormat="1" applyFont="1" applyFill="1" applyBorder="1" applyAlignment="1">
      <alignment horizontal="center" vertical="center" wrapText="1"/>
    </xf>
    <xf numFmtId="4" fontId="17" fillId="3" borderId="28" xfId="9" applyNumberFormat="1" applyFont="1" applyFill="1" applyBorder="1" applyAlignment="1">
      <alignment horizontal="center" vertical="center" wrapText="1"/>
    </xf>
    <xf numFmtId="0" fontId="18" fillId="3" borderId="29" xfId="7" applyFont="1" applyFill="1" applyBorder="1" applyAlignment="1">
      <alignment horizontal="center" wrapText="1"/>
    </xf>
    <xf numFmtId="0" fontId="18" fillId="3" borderId="30" xfId="7" applyFont="1" applyFill="1" applyBorder="1" applyAlignment="1">
      <alignment horizontal="center" wrapText="1"/>
    </xf>
    <xf numFmtId="49" fontId="11" fillId="4" borderId="8" xfId="8" applyNumberFormat="1" applyFont="1" applyFill="1" applyBorder="1" applyAlignment="1">
      <alignment horizontal="left" vertical="center"/>
    </xf>
    <xf numFmtId="49" fontId="11" fillId="4" borderId="9" xfId="8" applyNumberFormat="1" applyFont="1" applyFill="1" applyBorder="1" applyAlignment="1">
      <alignment horizontal="left" vertical="center"/>
    </xf>
    <xf numFmtId="49" fontId="15" fillId="5" borderId="16" xfId="8" applyNumberFormat="1" applyFont="1" applyFill="1" applyBorder="1" applyAlignment="1">
      <alignment horizontal="left" vertical="center"/>
    </xf>
    <xf numFmtId="49" fontId="11" fillId="5" borderId="17" xfId="8" applyNumberFormat="1" applyFont="1" applyFill="1" applyBorder="1" applyAlignment="1">
      <alignment horizontal="left" vertical="center"/>
    </xf>
    <xf numFmtId="49" fontId="11" fillId="5" borderId="18" xfId="8" applyNumberFormat="1" applyFont="1" applyFill="1" applyBorder="1" applyAlignment="1">
      <alignment horizontal="left" vertical="center"/>
    </xf>
    <xf numFmtId="49" fontId="12" fillId="3" borderId="0" xfId="8" applyNumberFormat="1" applyFont="1" applyFill="1" applyBorder="1" applyAlignment="1">
      <alignment horizontal="left" vertical="center" wrapText="1"/>
    </xf>
    <xf numFmtId="49" fontId="12" fillId="3" borderId="14" xfId="8" applyNumberFormat="1" applyFont="1" applyFill="1" applyBorder="1" applyAlignment="1">
      <alignment horizontal="left" vertical="center" wrapText="1"/>
    </xf>
    <xf numFmtId="49" fontId="12" fillId="3" borderId="0" xfId="7" applyNumberFormat="1" applyFont="1" applyFill="1" applyBorder="1" applyAlignment="1">
      <alignment horizontal="left" vertical="center" wrapText="1"/>
    </xf>
    <xf numFmtId="49" fontId="12" fillId="3" borderId="14" xfId="7" applyNumberFormat="1" applyFont="1" applyFill="1" applyBorder="1" applyAlignment="1">
      <alignment horizontal="left" vertical="center" wrapText="1"/>
    </xf>
  </cellXfs>
  <cellStyles count="14">
    <cellStyle name="Comma [0]_Marilù (v.0.5) 2" xfId="8" xr:uid="{93EE33C9-C479-4B28-BAE3-7CA515790411}"/>
    <cellStyle name="Comma 2" xfId="11" xr:uid="{F5E4A1E7-B3C2-4B92-ADC4-52F74180A297}"/>
    <cellStyle name="Migliaia" xfId="1" builtinId="3"/>
    <cellStyle name="Migliaia [0]_Asl 6_Raccordo MONISANIT al 31 dicembre 2007 (v. FINALE del 30.05.2008)" xfId="9" xr:uid="{CAF9ED6D-43B0-4404-BD1D-5EC3EE7C0472}"/>
    <cellStyle name="Migliaia [0]_Asl 6_Raccordo MONISANIT al 31 dicembre 2007 (v. FINALE del 30.05.2008) 2" xfId="10" xr:uid="{D3242E27-85D6-4709-8C54-7CA01809B8C5}"/>
    <cellStyle name="Migliaia_Asl 6_Raccordo MONISANIT al 31 dicembre 2007 (v. FINALE del 30.05.2008) 2" xfId="13" xr:uid="{5E0C2196-0677-45BB-BDE0-A355BA92A464}"/>
    <cellStyle name="Normal_Sheet1 2" xfId="2" xr:uid="{C3B8EE7E-8982-4195-84C9-D43D4F25A2A9}"/>
    <cellStyle name="Normale" xfId="0" builtinId="0"/>
    <cellStyle name="Normale_Asl 6_Raccordo MONISANIT al 31 dicembre 2007 (v. FINALE del 30.05.2008) 2" xfId="7" xr:uid="{DB5F69B5-7551-417E-A211-3FE038B75250}"/>
    <cellStyle name="Normale_Cartel1" xfId="3" xr:uid="{FB23C20F-836F-40CE-8F93-7FDB0EEFCAA2}"/>
    <cellStyle name="Normale_Mattone CE_Budget 2008 (v. 0.5 del 12.02.2008) 2" xfId="5" xr:uid="{EEBC46C0-2883-4F6D-91CD-9C96C9A5B421}"/>
    <cellStyle name="Normale_Riclassif_pdcRER_CEM2012_CEM118_per_AZiende" xfId="4" xr:uid="{552B5C9C-9BF8-4249-8704-C083B90ECCC2}"/>
    <cellStyle name="Percent 2" xfId="12" xr:uid="{DA19653B-9CC3-4B27-B770-0CBE2704351F}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5822-B2ED-41FC-9035-2E15CB1BA8A7}">
  <sheetPr>
    <pageSetUpPr fitToPage="1"/>
  </sheetPr>
  <dimension ref="A1:E653"/>
  <sheetViews>
    <sheetView workbookViewId="0">
      <pane xSplit="2" ySplit="1" topLeftCell="C544" activePane="bottomRight" state="frozen"/>
      <selection pane="topRight" activeCell="C1" sqref="C1"/>
      <selection pane="bottomLeft" activeCell="A2" sqref="A2"/>
      <selection pane="bottomRight" activeCell="E1" sqref="A1:E1048576"/>
    </sheetView>
  </sheetViews>
  <sheetFormatPr defaultRowHeight="15" x14ac:dyDescent="0.25"/>
  <cols>
    <col min="1" max="1" width="9.7109375" style="49" customWidth="1"/>
    <col min="2" max="2" width="75.28515625" style="51" customWidth="1"/>
    <col min="3" max="5" width="17.85546875" bestFit="1" customWidth="1"/>
  </cols>
  <sheetData>
    <row r="1" spans="1:5" ht="25.5" x14ac:dyDescent="0.25">
      <c r="A1" s="1" t="s">
        <v>0</v>
      </c>
      <c r="B1" s="1" t="s">
        <v>1</v>
      </c>
      <c r="C1" s="53" t="s">
        <v>2</v>
      </c>
      <c r="D1" s="53" t="s">
        <v>3</v>
      </c>
      <c r="E1" s="53" t="s">
        <v>1130</v>
      </c>
    </row>
    <row r="2" spans="1:5" x14ac:dyDescent="0.25">
      <c r="A2" s="2" t="s">
        <v>4</v>
      </c>
      <c r="B2" s="3" t="s">
        <v>5</v>
      </c>
      <c r="C2" s="4"/>
      <c r="D2" s="4"/>
      <c r="E2" s="4"/>
    </row>
    <row r="3" spans="1:5" x14ac:dyDescent="0.25">
      <c r="A3" s="2" t="s">
        <v>6</v>
      </c>
      <c r="B3" s="5" t="s">
        <v>7</v>
      </c>
      <c r="C3" s="6">
        <v>1307390841.9600003</v>
      </c>
      <c r="D3" s="6">
        <v>1348535473.0399997</v>
      </c>
      <c r="E3" s="6">
        <f t="shared" ref="E3:E66" si="0">C3-D3</f>
        <v>-41144631.079999447</v>
      </c>
    </row>
    <row r="4" spans="1:5" x14ac:dyDescent="0.25">
      <c r="A4" s="2" t="s">
        <v>8</v>
      </c>
      <c r="B4" s="7" t="s">
        <v>9</v>
      </c>
      <c r="C4" s="6">
        <v>1276468151.3100002</v>
      </c>
      <c r="D4" s="6">
        <v>1308779921.0299997</v>
      </c>
      <c r="E4" s="6">
        <f t="shared" si="0"/>
        <v>-32311769.719999552</v>
      </c>
    </row>
    <row r="5" spans="1:5" x14ac:dyDescent="0.25">
      <c r="A5" s="8" t="s">
        <v>10</v>
      </c>
      <c r="B5" s="9" t="s">
        <v>11</v>
      </c>
      <c r="C5" s="4">
        <v>1261683921.8600001</v>
      </c>
      <c r="D5" s="4">
        <v>1291498280.9699998</v>
      </c>
      <c r="E5" s="4">
        <f t="shared" si="0"/>
        <v>-29814359.109999657</v>
      </c>
    </row>
    <row r="6" spans="1:5" x14ac:dyDescent="0.25">
      <c r="A6" s="10" t="s">
        <v>12</v>
      </c>
      <c r="B6" s="11" t="s">
        <v>13</v>
      </c>
      <c r="C6" s="12">
        <v>1163766357.6900001</v>
      </c>
      <c r="D6" s="12">
        <v>1191993101.01</v>
      </c>
      <c r="E6" s="12">
        <f t="shared" si="0"/>
        <v>-28226743.319999933</v>
      </c>
    </row>
    <row r="7" spans="1:5" x14ac:dyDescent="0.25">
      <c r="A7" s="10" t="s">
        <v>14</v>
      </c>
      <c r="B7" s="11" t="s">
        <v>15</v>
      </c>
      <c r="C7" s="12">
        <v>63900067.030000001</v>
      </c>
      <c r="D7" s="12">
        <v>86680200.859999999</v>
      </c>
      <c r="E7" s="12">
        <f t="shared" si="0"/>
        <v>-22780133.829999998</v>
      </c>
    </row>
    <row r="8" spans="1:5" x14ac:dyDescent="0.25">
      <c r="A8" s="13" t="s">
        <v>16</v>
      </c>
      <c r="B8" s="14" t="s">
        <v>17</v>
      </c>
      <c r="C8" s="12">
        <v>34017497.140000001</v>
      </c>
      <c r="D8" s="12">
        <v>12824979.1</v>
      </c>
      <c r="E8" s="12">
        <f t="shared" si="0"/>
        <v>21192518.039999999</v>
      </c>
    </row>
    <row r="9" spans="1:5" x14ac:dyDescent="0.25">
      <c r="A9" s="10" t="s">
        <v>18</v>
      </c>
      <c r="B9" s="15" t="s">
        <v>19</v>
      </c>
      <c r="C9" s="12">
        <v>22025406.039999999</v>
      </c>
      <c r="D9" s="12">
        <v>800000</v>
      </c>
      <c r="E9" s="12">
        <f t="shared" si="0"/>
        <v>21225406.039999999</v>
      </c>
    </row>
    <row r="10" spans="1:5" x14ac:dyDescent="0.25">
      <c r="A10" s="10" t="s">
        <v>20</v>
      </c>
      <c r="B10" s="15" t="s">
        <v>21</v>
      </c>
      <c r="C10" s="12">
        <v>11992091.1</v>
      </c>
      <c r="D10" s="12">
        <v>12024979.1</v>
      </c>
      <c r="E10" s="12">
        <f t="shared" si="0"/>
        <v>-32888</v>
      </c>
    </row>
    <row r="11" spans="1:5" ht="25.5" x14ac:dyDescent="0.25">
      <c r="A11" s="10" t="s">
        <v>22</v>
      </c>
      <c r="B11" s="11" t="s">
        <v>23</v>
      </c>
      <c r="C11" s="12">
        <v>0</v>
      </c>
      <c r="D11" s="12">
        <v>0</v>
      </c>
      <c r="E11" s="12">
        <f t="shared" si="0"/>
        <v>0</v>
      </c>
    </row>
    <row r="12" spans="1:5" x14ac:dyDescent="0.25">
      <c r="A12" s="10" t="s">
        <v>24</v>
      </c>
      <c r="B12" s="16" t="s">
        <v>25</v>
      </c>
      <c r="C12" s="12">
        <v>14784229.449999999</v>
      </c>
      <c r="D12" s="12">
        <v>17281640.059999999</v>
      </c>
      <c r="E12" s="12">
        <f t="shared" si="0"/>
        <v>-2497410.6099999994</v>
      </c>
    </row>
    <row r="13" spans="1:5" x14ac:dyDescent="0.25">
      <c r="A13" s="2" t="s">
        <v>26</v>
      </c>
      <c r="B13" s="7" t="s">
        <v>27</v>
      </c>
      <c r="C13" s="6">
        <v>30870997.640000001</v>
      </c>
      <c r="D13" s="6">
        <v>39685277.649999999</v>
      </c>
      <c r="E13" s="6">
        <f t="shared" si="0"/>
        <v>-8814280.0099999979</v>
      </c>
    </row>
    <row r="14" spans="1:5" x14ac:dyDescent="0.25">
      <c r="A14" s="2" t="s">
        <v>28</v>
      </c>
      <c r="B14" s="17" t="s">
        <v>29</v>
      </c>
      <c r="C14" s="6">
        <v>13128876.550000001</v>
      </c>
      <c r="D14" s="6">
        <v>20289828.129999999</v>
      </c>
      <c r="E14" s="6">
        <f t="shared" si="0"/>
        <v>-7160951.5799999982</v>
      </c>
    </row>
    <row r="15" spans="1:5" x14ac:dyDescent="0.25">
      <c r="A15" s="10" t="s">
        <v>30</v>
      </c>
      <c r="B15" s="18" t="s">
        <v>31</v>
      </c>
      <c r="C15" s="12">
        <v>0</v>
      </c>
      <c r="D15" s="12">
        <v>0</v>
      </c>
      <c r="E15" s="12">
        <f t="shared" si="0"/>
        <v>0</v>
      </c>
    </row>
    <row r="16" spans="1:5" ht="25.5" x14ac:dyDescent="0.25">
      <c r="A16" s="10" t="s">
        <v>32</v>
      </c>
      <c r="B16" s="18" t="s">
        <v>33</v>
      </c>
      <c r="C16" s="12">
        <v>0</v>
      </c>
      <c r="D16" s="12">
        <v>0</v>
      </c>
      <c r="E16" s="12">
        <f t="shared" si="0"/>
        <v>0</v>
      </c>
    </row>
    <row r="17" spans="1:5" ht="25.5" x14ac:dyDescent="0.25">
      <c r="A17" s="10" t="s">
        <v>34</v>
      </c>
      <c r="B17" s="18" t="s">
        <v>35</v>
      </c>
      <c r="C17" s="12">
        <v>13128876.550000001</v>
      </c>
      <c r="D17" s="12">
        <v>20001722.550000001</v>
      </c>
      <c r="E17" s="12">
        <f t="shared" si="0"/>
        <v>-6872846</v>
      </c>
    </row>
    <row r="18" spans="1:5" x14ac:dyDescent="0.25">
      <c r="A18" s="10" t="s">
        <v>36</v>
      </c>
      <c r="B18" s="18" t="s">
        <v>37</v>
      </c>
      <c r="C18" s="12">
        <v>0</v>
      </c>
      <c r="D18" s="12">
        <v>288105.58</v>
      </c>
      <c r="E18" s="12">
        <f t="shared" si="0"/>
        <v>-288105.58</v>
      </c>
    </row>
    <row r="19" spans="1:5" ht="25.5" x14ac:dyDescent="0.25">
      <c r="A19" s="2" t="s">
        <v>38</v>
      </c>
      <c r="B19" s="17" t="s">
        <v>39</v>
      </c>
      <c r="C19" s="6">
        <v>129956.84</v>
      </c>
      <c r="D19" s="6">
        <v>129956.84</v>
      </c>
      <c r="E19" s="6">
        <f t="shared" si="0"/>
        <v>0</v>
      </c>
    </row>
    <row r="20" spans="1:5" ht="25.5" x14ac:dyDescent="0.25">
      <c r="A20" s="10" t="s">
        <v>40</v>
      </c>
      <c r="B20" s="18" t="s">
        <v>41</v>
      </c>
      <c r="C20" s="12">
        <v>129956.84</v>
      </c>
      <c r="D20" s="12">
        <v>129956.84</v>
      </c>
      <c r="E20" s="12">
        <f t="shared" si="0"/>
        <v>0</v>
      </c>
    </row>
    <row r="21" spans="1:5" ht="25.5" x14ac:dyDescent="0.25">
      <c r="A21" s="10" t="s">
        <v>42</v>
      </c>
      <c r="B21" s="18" t="s">
        <v>43</v>
      </c>
      <c r="C21" s="12">
        <v>0</v>
      </c>
      <c r="D21" s="12">
        <v>0</v>
      </c>
      <c r="E21" s="12">
        <f t="shared" si="0"/>
        <v>0</v>
      </c>
    </row>
    <row r="22" spans="1:5" x14ac:dyDescent="0.25">
      <c r="A22" s="2" t="s">
        <v>44</v>
      </c>
      <c r="B22" s="17" t="s">
        <v>45</v>
      </c>
      <c r="C22" s="6">
        <v>17612164.25</v>
      </c>
      <c r="D22" s="6">
        <v>19265492.68</v>
      </c>
      <c r="E22" s="6">
        <f t="shared" si="0"/>
        <v>-1653328.4299999997</v>
      </c>
    </row>
    <row r="23" spans="1:5" x14ac:dyDescent="0.25">
      <c r="A23" s="10" t="s">
        <v>46</v>
      </c>
      <c r="B23" s="11" t="s">
        <v>47</v>
      </c>
      <c r="C23" s="12">
        <v>3133974.68</v>
      </c>
      <c r="D23" s="12">
        <v>1568412.85</v>
      </c>
      <c r="E23" s="12">
        <f t="shared" si="0"/>
        <v>1565561.83</v>
      </c>
    </row>
    <row r="24" spans="1:5" x14ac:dyDescent="0.25">
      <c r="A24" s="10" t="s">
        <v>48</v>
      </c>
      <c r="B24" s="11" t="s">
        <v>49</v>
      </c>
      <c r="C24" s="12">
        <v>11459597</v>
      </c>
      <c r="D24" s="12">
        <v>14678487.26</v>
      </c>
      <c r="E24" s="12">
        <f t="shared" si="0"/>
        <v>-3218890.26</v>
      </c>
    </row>
    <row r="25" spans="1:5" x14ac:dyDescent="0.25">
      <c r="A25" s="10" t="s">
        <v>50</v>
      </c>
      <c r="B25" s="11" t="s">
        <v>51</v>
      </c>
      <c r="C25" s="12">
        <v>3018592.57</v>
      </c>
      <c r="D25" s="12">
        <v>3018592.57</v>
      </c>
      <c r="E25" s="12">
        <f t="shared" si="0"/>
        <v>0</v>
      </c>
    </row>
    <row r="26" spans="1:5" x14ac:dyDescent="0.25">
      <c r="A26" s="10" t="s">
        <v>52</v>
      </c>
      <c r="B26" s="18" t="s">
        <v>53</v>
      </c>
      <c r="C26" s="12">
        <v>0</v>
      </c>
      <c r="D26" s="12">
        <v>0</v>
      </c>
      <c r="E26" s="12">
        <f t="shared" si="0"/>
        <v>0</v>
      </c>
    </row>
    <row r="27" spans="1:5" ht="38.25" x14ac:dyDescent="0.25">
      <c r="A27" s="10" t="s">
        <v>54</v>
      </c>
      <c r="B27" s="18" t="s">
        <v>55</v>
      </c>
      <c r="C27" s="12">
        <v>0</v>
      </c>
      <c r="D27" s="12">
        <v>0</v>
      </c>
      <c r="E27" s="12">
        <f t="shared" si="0"/>
        <v>0</v>
      </c>
    </row>
    <row r="28" spans="1:5" x14ac:dyDescent="0.25">
      <c r="A28" s="2" t="s">
        <v>56</v>
      </c>
      <c r="B28" s="7" t="s">
        <v>57</v>
      </c>
      <c r="C28" s="6">
        <v>51693.01</v>
      </c>
      <c r="D28" s="6">
        <v>70274.36</v>
      </c>
      <c r="E28" s="6">
        <f t="shared" si="0"/>
        <v>-18581.349999999999</v>
      </c>
    </row>
    <row r="29" spans="1:5" x14ac:dyDescent="0.25">
      <c r="A29" s="10" t="s">
        <v>58</v>
      </c>
      <c r="B29" s="18" t="s">
        <v>59</v>
      </c>
      <c r="C29" s="12">
        <v>0</v>
      </c>
      <c r="D29" s="12">
        <v>0</v>
      </c>
      <c r="E29" s="12">
        <f t="shared" si="0"/>
        <v>0</v>
      </c>
    </row>
    <row r="30" spans="1:5" x14ac:dyDescent="0.25">
      <c r="A30" s="10" t="s">
        <v>60</v>
      </c>
      <c r="B30" s="18" t="s">
        <v>61</v>
      </c>
      <c r="C30" s="12">
        <v>0</v>
      </c>
      <c r="D30" s="12">
        <v>0</v>
      </c>
      <c r="E30" s="12">
        <f t="shared" si="0"/>
        <v>0</v>
      </c>
    </row>
    <row r="31" spans="1:5" x14ac:dyDescent="0.25">
      <c r="A31" s="10" t="s">
        <v>62</v>
      </c>
      <c r="B31" s="18" t="s">
        <v>63</v>
      </c>
      <c r="C31" s="12">
        <v>0</v>
      </c>
      <c r="D31" s="12">
        <v>18581.349999999999</v>
      </c>
      <c r="E31" s="12">
        <f t="shared" si="0"/>
        <v>-18581.349999999999</v>
      </c>
    </row>
    <row r="32" spans="1:5" x14ac:dyDescent="0.25">
      <c r="A32" s="10" t="s">
        <v>64</v>
      </c>
      <c r="B32" s="18" t="s">
        <v>65</v>
      </c>
      <c r="C32" s="12">
        <v>51693.01</v>
      </c>
      <c r="D32" s="12">
        <v>51693.01</v>
      </c>
      <c r="E32" s="12">
        <f t="shared" si="0"/>
        <v>0</v>
      </c>
    </row>
    <row r="33" spans="1:5" x14ac:dyDescent="0.25">
      <c r="A33" s="2" t="s">
        <v>66</v>
      </c>
      <c r="B33" s="7" t="s">
        <v>67</v>
      </c>
      <c r="C33" s="6">
        <v>0</v>
      </c>
      <c r="D33" s="6">
        <v>0</v>
      </c>
      <c r="E33" s="6">
        <f t="shared" si="0"/>
        <v>0</v>
      </c>
    </row>
    <row r="34" spans="1:5" x14ac:dyDescent="0.25">
      <c r="A34" s="2" t="s">
        <v>68</v>
      </c>
      <c r="B34" s="5" t="s">
        <v>69</v>
      </c>
      <c r="C34" s="6">
        <v>-99269.26</v>
      </c>
      <c r="D34" s="6">
        <v>-1039228.78</v>
      </c>
      <c r="E34" s="6">
        <f t="shared" si="0"/>
        <v>939959.52</v>
      </c>
    </row>
    <row r="35" spans="1:5" ht="25.5" x14ac:dyDescent="0.25">
      <c r="A35" s="10" t="s">
        <v>70</v>
      </c>
      <c r="B35" s="19" t="s">
        <v>71</v>
      </c>
      <c r="C35" s="12">
        <v>-99269.26</v>
      </c>
      <c r="D35" s="12">
        <v>-691851.31</v>
      </c>
      <c r="E35" s="12">
        <f t="shared" si="0"/>
        <v>592582.05000000005</v>
      </c>
    </row>
    <row r="36" spans="1:5" ht="25.5" x14ac:dyDescent="0.25">
      <c r="A36" s="10" t="s">
        <v>72</v>
      </c>
      <c r="B36" s="19" t="s">
        <v>73</v>
      </c>
      <c r="C36" s="12">
        <v>0</v>
      </c>
      <c r="D36" s="12">
        <v>-347377.47</v>
      </c>
      <c r="E36" s="12">
        <f t="shared" si="0"/>
        <v>347377.47</v>
      </c>
    </row>
    <row r="37" spans="1:5" ht="25.5" x14ac:dyDescent="0.25">
      <c r="A37" s="2" t="s">
        <v>74</v>
      </c>
      <c r="B37" s="5" t="s">
        <v>75</v>
      </c>
      <c r="C37" s="6">
        <v>7497721.7400000002</v>
      </c>
      <c r="D37" s="6">
        <v>10211672.73</v>
      </c>
      <c r="E37" s="6">
        <f t="shared" si="0"/>
        <v>-2713950.99</v>
      </c>
    </row>
    <row r="38" spans="1:5" ht="25.5" x14ac:dyDescent="0.25">
      <c r="A38" s="10" t="s">
        <v>76</v>
      </c>
      <c r="B38" s="20" t="s">
        <v>77</v>
      </c>
      <c r="C38" s="12">
        <v>0</v>
      </c>
      <c r="D38" s="12">
        <v>3220581.16</v>
      </c>
      <c r="E38" s="12">
        <f t="shared" si="0"/>
        <v>-3220581.16</v>
      </c>
    </row>
    <row r="39" spans="1:5" ht="25.5" x14ac:dyDescent="0.25">
      <c r="A39" s="10" t="s">
        <v>78</v>
      </c>
      <c r="B39" s="20" t="s">
        <v>79</v>
      </c>
      <c r="C39" s="12">
        <v>4995582.07</v>
      </c>
      <c r="D39" s="12">
        <v>2013157.7</v>
      </c>
      <c r="E39" s="12">
        <f t="shared" si="0"/>
        <v>2982424.37</v>
      </c>
    </row>
    <row r="40" spans="1:5" ht="25.5" x14ac:dyDescent="0.25">
      <c r="A40" s="10" t="s">
        <v>80</v>
      </c>
      <c r="B40" s="20" t="s">
        <v>81</v>
      </c>
      <c r="C40" s="12">
        <v>2468439.12</v>
      </c>
      <c r="D40" s="12">
        <v>4955370.91</v>
      </c>
      <c r="E40" s="12">
        <f t="shared" si="0"/>
        <v>-2486931.79</v>
      </c>
    </row>
    <row r="41" spans="1:5" ht="25.5" x14ac:dyDescent="0.25">
      <c r="A41" s="10" t="s">
        <v>82</v>
      </c>
      <c r="B41" s="20" t="s">
        <v>83</v>
      </c>
      <c r="C41" s="12">
        <v>33700.550000000003</v>
      </c>
      <c r="D41" s="12">
        <v>22562.959999999999</v>
      </c>
      <c r="E41" s="12">
        <f t="shared" si="0"/>
        <v>11137.590000000004</v>
      </c>
    </row>
    <row r="42" spans="1:5" ht="25.5" x14ac:dyDescent="0.25">
      <c r="A42" s="10" t="s">
        <v>84</v>
      </c>
      <c r="B42" s="19" t="s">
        <v>85</v>
      </c>
      <c r="C42" s="12">
        <v>0</v>
      </c>
      <c r="D42" s="12">
        <v>0</v>
      </c>
      <c r="E42" s="12">
        <f t="shared" si="0"/>
        <v>0</v>
      </c>
    </row>
    <row r="43" spans="1:5" x14ac:dyDescent="0.25">
      <c r="A43" s="2" t="s">
        <v>86</v>
      </c>
      <c r="B43" s="5" t="s">
        <v>87</v>
      </c>
      <c r="C43" s="6">
        <v>77314435.780000001</v>
      </c>
      <c r="D43" s="6">
        <v>74941453.870000005</v>
      </c>
      <c r="E43" s="6">
        <f t="shared" si="0"/>
        <v>2372981.9099999964</v>
      </c>
    </row>
    <row r="44" spans="1:5" ht="25.5" x14ac:dyDescent="0.25">
      <c r="A44" s="2" t="s">
        <v>88</v>
      </c>
      <c r="B44" s="7" t="s">
        <v>89</v>
      </c>
      <c r="C44" s="6">
        <v>37251963.359999999</v>
      </c>
      <c r="D44" s="6">
        <v>36162954.739999995</v>
      </c>
      <c r="E44" s="6">
        <f t="shared" si="0"/>
        <v>1089008.6200000048</v>
      </c>
    </row>
    <row r="45" spans="1:5" ht="25.5" x14ac:dyDescent="0.25">
      <c r="A45" s="8" t="s">
        <v>90</v>
      </c>
      <c r="B45" s="9" t="s">
        <v>91</v>
      </c>
      <c r="C45" s="4">
        <v>24976942.059999999</v>
      </c>
      <c r="D45" s="4">
        <v>24330596.929999996</v>
      </c>
      <c r="E45" s="4">
        <f t="shared" si="0"/>
        <v>646345.13000000268</v>
      </c>
    </row>
    <row r="46" spans="1:5" x14ac:dyDescent="0.25">
      <c r="A46" s="10" t="s">
        <v>92</v>
      </c>
      <c r="B46" s="11" t="s">
        <v>93</v>
      </c>
      <c r="C46" s="12">
        <v>8795968.9100000001</v>
      </c>
      <c r="D46" s="12">
        <v>8247186</v>
      </c>
      <c r="E46" s="12">
        <f t="shared" si="0"/>
        <v>548782.91000000015</v>
      </c>
    </row>
    <row r="47" spans="1:5" x14ac:dyDescent="0.25">
      <c r="A47" s="10" t="s">
        <v>94</v>
      </c>
      <c r="B47" s="11" t="s">
        <v>95</v>
      </c>
      <c r="C47" s="12">
        <v>9187496.9399999995</v>
      </c>
      <c r="D47" s="12">
        <v>9167026.8900000006</v>
      </c>
      <c r="E47" s="12">
        <f t="shared" si="0"/>
        <v>20470.049999998882</v>
      </c>
    </row>
    <row r="48" spans="1:5" x14ac:dyDescent="0.25">
      <c r="A48" s="10" t="s">
        <v>96</v>
      </c>
      <c r="B48" s="11" t="s">
        <v>97</v>
      </c>
      <c r="C48" s="12">
        <v>707059.95</v>
      </c>
      <c r="D48" s="12">
        <v>707059.95</v>
      </c>
      <c r="E48" s="12">
        <f t="shared" si="0"/>
        <v>0</v>
      </c>
    </row>
    <row r="49" spans="1:5" x14ac:dyDescent="0.25">
      <c r="A49" s="10" t="s">
        <v>98</v>
      </c>
      <c r="B49" s="11" t="s">
        <v>99</v>
      </c>
      <c r="C49" s="12">
        <v>0</v>
      </c>
      <c r="D49" s="12">
        <v>0</v>
      </c>
      <c r="E49" s="12">
        <f t="shared" si="0"/>
        <v>0</v>
      </c>
    </row>
    <row r="50" spans="1:5" x14ac:dyDescent="0.25">
      <c r="A50" s="10" t="s">
        <v>100</v>
      </c>
      <c r="B50" s="11" t="s">
        <v>101</v>
      </c>
      <c r="C50" s="12">
        <v>3583098.82</v>
      </c>
      <c r="D50" s="12">
        <v>3506006.65</v>
      </c>
      <c r="E50" s="12">
        <f t="shared" si="0"/>
        <v>77092.169999999925</v>
      </c>
    </row>
    <row r="51" spans="1:5" x14ac:dyDescent="0.25">
      <c r="A51" s="10" t="s">
        <v>102</v>
      </c>
      <c r="B51" s="11" t="s">
        <v>103</v>
      </c>
      <c r="C51" s="12">
        <v>467391.24</v>
      </c>
      <c r="D51" s="12">
        <v>467391.24</v>
      </c>
      <c r="E51" s="12">
        <f t="shared" si="0"/>
        <v>0</v>
      </c>
    </row>
    <row r="52" spans="1:5" x14ac:dyDescent="0.25">
      <c r="A52" s="10" t="s">
        <v>104</v>
      </c>
      <c r="B52" s="11" t="s">
        <v>105</v>
      </c>
      <c r="C52" s="12">
        <v>1216938.25</v>
      </c>
      <c r="D52" s="12">
        <v>1216938.25</v>
      </c>
      <c r="E52" s="12">
        <f t="shared" si="0"/>
        <v>0</v>
      </c>
    </row>
    <row r="53" spans="1:5" x14ac:dyDescent="0.25">
      <c r="A53" s="10" t="s">
        <v>106</v>
      </c>
      <c r="B53" s="11" t="s">
        <v>107</v>
      </c>
      <c r="C53" s="12">
        <v>0</v>
      </c>
      <c r="D53" s="12">
        <v>0</v>
      </c>
      <c r="E53" s="12">
        <f t="shared" si="0"/>
        <v>0</v>
      </c>
    </row>
    <row r="54" spans="1:5" x14ac:dyDescent="0.25">
      <c r="A54" s="10" t="s">
        <v>108</v>
      </c>
      <c r="B54" s="11" t="s">
        <v>109</v>
      </c>
      <c r="C54" s="12">
        <v>238881.75</v>
      </c>
      <c r="D54" s="12">
        <v>238881.75</v>
      </c>
      <c r="E54" s="12">
        <f t="shared" si="0"/>
        <v>0</v>
      </c>
    </row>
    <row r="55" spans="1:5" x14ac:dyDescent="0.25">
      <c r="A55" s="10" t="s">
        <v>110</v>
      </c>
      <c r="B55" s="11" t="s">
        <v>111</v>
      </c>
      <c r="C55" s="12">
        <v>497665.08</v>
      </c>
      <c r="D55" s="12">
        <v>497665.08</v>
      </c>
      <c r="E55" s="12">
        <f t="shared" si="0"/>
        <v>0</v>
      </c>
    </row>
    <row r="56" spans="1:5" x14ac:dyDescent="0.25">
      <c r="A56" s="10" t="s">
        <v>112</v>
      </c>
      <c r="B56" s="11" t="s">
        <v>113</v>
      </c>
      <c r="C56" s="12">
        <v>0</v>
      </c>
      <c r="D56" s="12">
        <v>0</v>
      </c>
      <c r="E56" s="12">
        <f t="shared" si="0"/>
        <v>0</v>
      </c>
    </row>
    <row r="57" spans="1:5" x14ac:dyDescent="0.25">
      <c r="A57" s="10" t="s">
        <v>114</v>
      </c>
      <c r="B57" s="11" t="s">
        <v>115</v>
      </c>
      <c r="C57" s="12">
        <v>0</v>
      </c>
      <c r="D57" s="12">
        <v>0</v>
      </c>
      <c r="E57" s="12">
        <f t="shared" si="0"/>
        <v>0</v>
      </c>
    </row>
    <row r="58" spans="1:5" x14ac:dyDescent="0.25">
      <c r="A58" s="10" t="s">
        <v>116</v>
      </c>
      <c r="B58" s="11" t="s">
        <v>117</v>
      </c>
      <c r="C58" s="12">
        <v>0</v>
      </c>
      <c r="D58" s="12">
        <v>0</v>
      </c>
      <c r="E58" s="12">
        <f t="shared" si="0"/>
        <v>0</v>
      </c>
    </row>
    <row r="59" spans="1:5" x14ac:dyDescent="0.25">
      <c r="A59" s="10" t="s">
        <v>118</v>
      </c>
      <c r="B59" s="11" t="s">
        <v>119</v>
      </c>
      <c r="C59" s="12">
        <v>11169</v>
      </c>
      <c r="D59" s="12">
        <v>11169</v>
      </c>
      <c r="E59" s="12">
        <f t="shared" si="0"/>
        <v>0</v>
      </c>
    </row>
    <row r="60" spans="1:5" x14ac:dyDescent="0.25">
      <c r="A60" s="10" t="s">
        <v>120</v>
      </c>
      <c r="B60" s="11" t="s">
        <v>121</v>
      </c>
      <c r="C60" s="12">
        <v>271272.12</v>
      </c>
      <c r="D60" s="12">
        <v>271272.12</v>
      </c>
      <c r="E60" s="12">
        <f t="shared" si="0"/>
        <v>0</v>
      </c>
    </row>
    <row r="61" spans="1:5" ht="25.5" x14ac:dyDescent="0.25">
      <c r="A61" s="10" t="s">
        <v>122</v>
      </c>
      <c r="B61" s="16" t="s">
        <v>123</v>
      </c>
      <c r="C61" s="12">
        <v>496180.4</v>
      </c>
      <c r="D61" s="12">
        <v>555365.38</v>
      </c>
      <c r="E61" s="12">
        <f t="shared" si="0"/>
        <v>-59184.979999999981</v>
      </c>
    </row>
    <row r="62" spans="1:5" ht="25.5" x14ac:dyDescent="0.25">
      <c r="A62" s="8" t="s">
        <v>124</v>
      </c>
      <c r="B62" s="9" t="s">
        <v>125</v>
      </c>
      <c r="C62" s="4">
        <v>11778840.900000002</v>
      </c>
      <c r="D62" s="4">
        <v>11276992.43</v>
      </c>
      <c r="E62" s="4">
        <f t="shared" si="0"/>
        <v>501848.47000000253</v>
      </c>
    </row>
    <row r="63" spans="1:5" x14ac:dyDescent="0.25">
      <c r="A63" s="10" t="s">
        <v>126</v>
      </c>
      <c r="B63" s="11" t="s">
        <v>127</v>
      </c>
      <c r="C63" s="12">
        <v>3773915</v>
      </c>
      <c r="D63" s="12">
        <v>3063620.81</v>
      </c>
      <c r="E63" s="12">
        <f t="shared" si="0"/>
        <v>710294.19</v>
      </c>
    </row>
    <row r="64" spans="1:5" x14ac:dyDescent="0.25">
      <c r="A64" s="10" t="s">
        <v>128</v>
      </c>
      <c r="B64" s="11" t="s">
        <v>129</v>
      </c>
      <c r="C64" s="12">
        <v>1150037.45</v>
      </c>
      <c r="D64" s="12">
        <v>1183557.49</v>
      </c>
      <c r="E64" s="12">
        <f t="shared" si="0"/>
        <v>-33520.040000000037</v>
      </c>
    </row>
    <row r="65" spans="1:5" x14ac:dyDescent="0.25">
      <c r="A65" s="10" t="s">
        <v>130</v>
      </c>
      <c r="B65" s="11" t="s">
        <v>131</v>
      </c>
      <c r="C65" s="12">
        <v>285393.95</v>
      </c>
      <c r="D65" s="12">
        <v>280123.45</v>
      </c>
      <c r="E65" s="12">
        <f t="shared" si="0"/>
        <v>5270.5</v>
      </c>
    </row>
    <row r="66" spans="1:5" ht="25.5" x14ac:dyDescent="0.25">
      <c r="A66" s="10" t="s">
        <v>132</v>
      </c>
      <c r="B66" s="11" t="s">
        <v>133</v>
      </c>
      <c r="C66" s="12">
        <v>0</v>
      </c>
      <c r="D66" s="12">
        <v>0</v>
      </c>
      <c r="E66" s="12">
        <f t="shared" si="0"/>
        <v>0</v>
      </c>
    </row>
    <row r="67" spans="1:5" x14ac:dyDescent="0.25">
      <c r="A67" s="10" t="s">
        <v>134</v>
      </c>
      <c r="B67" s="11" t="s">
        <v>135</v>
      </c>
      <c r="C67" s="12">
        <v>2939542.98</v>
      </c>
      <c r="D67" s="12">
        <v>2939542.98</v>
      </c>
      <c r="E67" s="12">
        <f t="shared" ref="E67:E130" si="1">C67-D67</f>
        <v>0</v>
      </c>
    </row>
    <row r="68" spans="1:5" x14ac:dyDescent="0.25">
      <c r="A68" s="10" t="s">
        <v>136</v>
      </c>
      <c r="B68" s="11" t="s">
        <v>137</v>
      </c>
      <c r="C68" s="12">
        <v>699770.97</v>
      </c>
      <c r="D68" s="12">
        <v>767188.97</v>
      </c>
      <c r="E68" s="12">
        <f t="shared" si="1"/>
        <v>-67418</v>
      </c>
    </row>
    <row r="69" spans="1:5" x14ac:dyDescent="0.25">
      <c r="A69" s="10" t="s">
        <v>138</v>
      </c>
      <c r="B69" s="11" t="s">
        <v>139</v>
      </c>
      <c r="C69" s="12">
        <v>836906.49</v>
      </c>
      <c r="D69" s="12">
        <v>836906.49</v>
      </c>
      <c r="E69" s="12">
        <f t="shared" si="1"/>
        <v>0</v>
      </c>
    </row>
    <row r="70" spans="1:5" x14ac:dyDescent="0.25">
      <c r="A70" s="10" t="s">
        <v>140</v>
      </c>
      <c r="B70" s="11" t="s">
        <v>141</v>
      </c>
      <c r="C70" s="12">
        <v>0</v>
      </c>
      <c r="D70" s="12">
        <v>0</v>
      </c>
      <c r="E70" s="12">
        <f t="shared" si="1"/>
        <v>0</v>
      </c>
    </row>
    <row r="71" spans="1:5" x14ac:dyDescent="0.25">
      <c r="A71" s="10" t="s">
        <v>142</v>
      </c>
      <c r="B71" s="11" t="s">
        <v>143</v>
      </c>
      <c r="C71" s="12">
        <v>382001.77</v>
      </c>
      <c r="D71" s="12">
        <v>442001.77</v>
      </c>
      <c r="E71" s="12">
        <f t="shared" si="1"/>
        <v>-60000</v>
      </c>
    </row>
    <row r="72" spans="1:5" x14ac:dyDescent="0.25">
      <c r="A72" s="10" t="s">
        <v>144</v>
      </c>
      <c r="B72" s="11" t="s">
        <v>145</v>
      </c>
      <c r="C72" s="12">
        <v>15000</v>
      </c>
      <c r="D72" s="12">
        <v>32774.75</v>
      </c>
      <c r="E72" s="12">
        <f t="shared" si="1"/>
        <v>-17774.75</v>
      </c>
    </row>
    <row r="73" spans="1:5" x14ac:dyDescent="0.25">
      <c r="A73" s="10" t="s">
        <v>146</v>
      </c>
      <c r="B73" s="11" t="s">
        <v>147</v>
      </c>
      <c r="C73" s="12">
        <v>15000</v>
      </c>
      <c r="D73" s="12">
        <v>25991.43</v>
      </c>
      <c r="E73" s="12">
        <f t="shared" si="1"/>
        <v>-10991.43</v>
      </c>
    </row>
    <row r="74" spans="1:5" ht="25.5" x14ac:dyDescent="0.25">
      <c r="A74" s="10" t="s">
        <v>148</v>
      </c>
      <c r="B74" s="11" t="s">
        <v>149</v>
      </c>
      <c r="C74" s="12">
        <v>0</v>
      </c>
      <c r="D74" s="12">
        <v>0</v>
      </c>
      <c r="E74" s="12">
        <f t="shared" si="1"/>
        <v>0</v>
      </c>
    </row>
    <row r="75" spans="1:5" x14ac:dyDescent="0.25">
      <c r="A75" s="10" t="s">
        <v>150</v>
      </c>
      <c r="B75" s="11" t="s">
        <v>151</v>
      </c>
      <c r="C75" s="12">
        <v>0</v>
      </c>
      <c r="D75" s="12">
        <v>0</v>
      </c>
      <c r="E75" s="12">
        <f t="shared" si="1"/>
        <v>0</v>
      </c>
    </row>
    <row r="76" spans="1:5" ht="25.5" x14ac:dyDescent="0.25">
      <c r="A76" s="10" t="s">
        <v>152</v>
      </c>
      <c r="B76" s="11" t="s">
        <v>153</v>
      </c>
      <c r="C76" s="12">
        <v>0</v>
      </c>
      <c r="D76" s="12">
        <v>0</v>
      </c>
      <c r="E76" s="12">
        <f t="shared" si="1"/>
        <v>0</v>
      </c>
    </row>
    <row r="77" spans="1:5" ht="25.5" x14ac:dyDescent="0.25">
      <c r="A77" s="13" t="s">
        <v>154</v>
      </c>
      <c r="B77" s="14" t="s">
        <v>155</v>
      </c>
      <c r="C77" s="12">
        <v>0</v>
      </c>
      <c r="D77" s="12">
        <v>24012</v>
      </c>
      <c r="E77" s="12">
        <f t="shared" si="1"/>
        <v>-24012</v>
      </c>
    </row>
    <row r="78" spans="1:5" ht="25.5" x14ac:dyDescent="0.25">
      <c r="A78" s="10" t="s">
        <v>156</v>
      </c>
      <c r="B78" s="15" t="s">
        <v>157</v>
      </c>
      <c r="C78" s="12">
        <v>0</v>
      </c>
      <c r="D78" s="12">
        <v>0</v>
      </c>
      <c r="E78" s="12">
        <f t="shared" si="1"/>
        <v>0</v>
      </c>
    </row>
    <row r="79" spans="1:5" ht="25.5" x14ac:dyDescent="0.25">
      <c r="A79" s="10" t="s">
        <v>158</v>
      </c>
      <c r="B79" s="15" t="s">
        <v>159</v>
      </c>
      <c r="C79" s="12">
        <v>0</v>
      </c>
      <c r="D79" s="12">
        <v>24012</v>
      </c>
      <c r="E79" s="12">
        <f t="shared" si="1"/>
        <v>-24012</v>
      </c>
    </row>
    <row r="80" spans="1:5" ht="25.5" x14ac:dyDescent="0.25">
      <c r="A80" s="10" t="s">
        <v>160</v>
      </c>
      <c r="B80" s="11" t="s">
        <v>161</v>
      </c>
      <c r="C80" s="12">
        <v>1681272.29</v>
      </c>
      <c r="D80" s="12">
        <v>1681272.29</v>
      </c>
      <c r="E80" s="12">
        <f t="shared" si="1"/>
        <v>0</v>
      </c>
    </row>
    <row r="81" spans="1:5" ht="25.5" x14ac:dyDescent="0.25">
      <c r="A81" s="10" t="s">
        <v>162</v>
      </c>
      <c r="B81" s="11" t="s">
        <v>163</v>
      </c>
      <c r="C81" s="12">
        <v>0</v>
      </c>
      <c r="D81" s="12">
        <v>0</v>
      </c>
      <c r="E81" s="12">
        <f t="shared" si="1"/>
        <v>0</v>
      </c>
    </row>
    <row r="82" spans="1:5" ht="25.5" x14ac:dyDescent="0.25">
      <c r="A82" s="10" t="s">
        <v>164</v>
      </c>
      <c r="B82" s="11" t="s">
        <v>165</v>
      </c>
      <c r="C82" s="12">
        <v>0</v>
      </c>
      <c r="D82" s="12">
        <v>0</v>
      </c>
      <c r="E82" s="12">
        <f t="shared" si="1"/>
        <v>0</v>
      </c>
    </row>
    <row r="83" spans="1:5" ht="38.25" x14ac:dyDescent="0.25">
      <c r="A83" s="2" t="s">
        <v>166</v>
      </c>
      <c r="B83" s="7" t="s">
        <v>167</v>
      </c>
      <c r="C83" s="6">
        <v>24745398.949999999</v>
      </c>
      <c r="D83" s="6">
        <v>23363910.32</v>
      </c>
      <c r="E83" s="6">
        <f t="shared" si="1"/>
        <v>1381488.629999999</v>
      </c>
    </row>
    <row r="84" spans="1:5" ht="25.5" x14ac:dyDescent="0.25">
      <c r="A84" s="10" t="s">
        <v>168</v>
      </c>
      <c r="B84" s="16" t="s">
        <v>169</v>
      </c>
      <c r="C84" s="12">
        <v>24582127.91</v>
      </c>
      <c r="D84" s="12">
        <v>23203512.280000001</v>
      </c>
      <c r="E84" s="12">
        <f t="shared" si="1"/>
        <v>1378615.629999999</v>
      </c>
    </row>
    <row r="85" spans="1:5" ht="25.5" x14ac:dyDescent="0.25">
      <c r="A85" s="10" t="s">
        <v>170</v>
      </c>
      <c r="B85" s="16" t="s">
        <v>171</v>
      </c>
      <c r="C85" s="12">
        <v>140000</v>
      </c>
      <c r="D85" s="12">
        <v>137127</v>
      </c>
      <c r="E85" s="12">
        <f t="shared" si="1"/>
        <v>2873</v>
      </c>
    </row>
    <row r="86" spans="1:5" ht="25.5" x14ac:dyDescent="0.25">
      <c r="A86" s="10" t="s">
        <v>172</v>
      </c>
      <c r="B86" s="16" t="s">
        <v>173</v>
      </c>
      <c r="C86" s="12">
        <v>0</v>
      </c>
      <c r="D86" s="12">
        <v>0</v>
      </c>
      <c r="E86" s="12">
        <f t="shared" si="1"/>
        <v>0</v>
      </c>
    </row>
    <row r="87" spans="1:5" ht="25.5" x14ac:dyDescent="0.25">
      <c r="A87" s="10" t="s">
        <v>174</v>
      </c>
      <c r="B87" s="21" t="s">
        <v>175</v>
      </c>
      <c r="C87" s="12">
        <v>0</v>
      </c>
      <c r="D87" s="12">
        <v>0</v>
      </c>
      <c r="E87" s="12">
        <f t="shared" si="1"/>
        <v>0</v>
      </c>
    </row>
    <row r="88" spans="1:5" ht="25.5" x14ac:dyDescent="0.25">
      <c r="A88" s="10" t="s">
        <v>176</v>
      </c>
      <c r="B88" s="21" t="s">
        <v>177</v>
      </c>
      <c r="C88" s="12">
        <v>23271.040000000001</v>
      </c>
      <c r="D88" s="12">
        <v>23271.040000000001</v>
      </c>
      <c r="E88" s="12">
        <f t="shared" si="1"/>
        <v>0</v>
      </c>
    </row>
    <row r="89" spans="1:5" ht="25.5" x14ac:dyDescent="0.25">
      <c r="A89" s="2" t="s">
        <v>178</v>
      </c>
      <c r="B89" s="7" t="s">
        <v>179</v>
      </c>
      <c r="C89" s="6">
        <v>7655336.6200000001</v>
      </c>
      <c r="D89" s="6">
        <v>7819110.3300000001</v>
      </c>
      <c r="E89" s="6">
        <f t="shared" si="1"/>
        <v>-163773.70999999996</v>
      </c>
    </row>
    <row r="90" spans="1:5" x14ac:dyDescent="0.25">
      <c r="A90" s="2" t="s">
        <v>180</v>
      </c>
      <c r="B90" s="7" t="s">
        <v>181</v>
      </c>
      <c r="C90" s="6">
        <v>7661736.8499999996</v>
      </c>
      <c r="D90" s="6">
        <v>7595478.4799999995</v>
      </c>
      <c r="E90" s="6">
        <f t="shared" si="1"/>
        <v>66258.370000000112</v>
      </c>
    </row>
    <row r="91" spans="1:5" x14ac:dyDescent="0.25">
      <c r="A91" s="10" t="s">
        <v>182</v>
      </c>
      <c r="B91" s="16" t="s">
        <v>183</v>
      </c>
      <c r="C91" s="12">
        <v>500000</v>
      </c>
      <c r="D91" s="12">
        <v>445997.59</v>
      </c>
      <c r="E91" s="12">
        <f t="shared" si="1"/>
        <v>54002.409999999974</v>
      </c>
    </row>
    <row r="92" spans="1:5" x14ac:dyDescent="0.25">
      <c r="A92" s="10" t="s">
        <v>184</v>
      </c>
      <c r="B92" s="16" t="s">
        <v>185</v>
      </c>
      <c r="C92" s="12">
        <v>6230000</v>
      </c>
      <c r="D92" s="12">
        <v>6223587.2400000002</v>
      </c>
      <c r="E92" s="12">
        <f t="shared" si="1"/>
        <v>6412.7599999997765</v>
      </c>
    </row>
    <row r="93" spans="1:5" x14ac:dyDescent="0.25">
      <c r="A93" s="10" t="s">
        <v>186</v>
      </c>
      <c r="B93" s="16" t="s">
        <v>187</v>
      </c>
      <c r="C93" s="12">
        <v>20000</v>
      </c>
      <c r="D93" s="12">
        <v>14156.8</v>
      </c>
      <c r="E93" s="12">
        <f t="shared" si="1"/>
        <v>5843.2000000000007</v>
      </c>
    </row>
    <row r="94" spans="1:5" ht="25.5" x14ac:dyDescent="0.25">
      <c r="A94" s="10" t="s">
        <v>188</v>
      </c>
      <c r="B94" s="16" t="s">
        <v>189</v>
      </c>
      <c r="C94" s="12">
        <v>861934.25</v>
      </c>
      <c r="D94" s="12">
        <v>861934.25</v>
      </c>
      <c r="E94" s="12">
        <f t="shared" si="1"/>
        <v>0</v>
      </c>
    </row>
    <row r="95" spans="1:5" ht="25.5" x14ac:dyDescent="0.25">
      <c r="A95" s="10" t="s">
        <v>190</v>
      </c>
      <c r="B95" s="16" t="s">
        <v>191</v>
      </c>
      <c r="C95" s="12">
        <v>49802.6</v>
      </c>
      <c r="D95" s="12">
        <v>49802.6</v>
      </c>
      <c r="E95" s="12">
        <f t="shared" si="1"/>
        <v>0</v>
      </c>
    </row>
    <row r="96" spans="1:5" x14ac:dyDescent="0.25">
      <c r="A96" s="10" t="s">
        <v>192</v>
      </c>
      <c r="B96" s="16" t="s">
        <v>193</v>
      </c>
      <c r="C96" s="12">
        <v>0</v>
      </c>
      <c r="D96" s="12">
        <v>0</v>
      </c>
      <c r="E96" s="12">
        <f t="shared" si="1"/>
        <v>0</v>
      </c>
    </row>
    <row r="97" spans="1:5" ht="25.5" x14ac:dyDescent="0.25">
      <c r="A97" s="10" t="s">
        <v>194</v>
      </c>
      <c r="B97" s="16" t="s">
        <v>195</v>
      </c>
      <c r="C97" s="12">
        <v>0</v>
      </c>
      <c r="D97" s="12">
        <v>0</v>
      </c>
      <c r="E97" s="12">
        <f t="shared" si="1"/>
        <v>0</v>
      </c>
    </row>
    <row r="98" spans="1:5" x14ac:dyDescent="0.25">
      <c r="A98" s="2" t="s">
        <v>196</v>
      </c>
      <c r="B98" s="5" t="s">
        <v>197</v>
      </c>
      <c r="C98" s="6">
        <v>17232017.699999999</v>
      </c>
      <c r="D98" s="6">
        <v>25725274.890000001</v>
      </c>
      <c r="E98" s="6">
        <f t="shared" si="1"/>
        <v>-8493257.1900000013</v>
      </c>
    </row>
    <row r="99" spans="1:5" x14ac:dyDescent="0.25">
      <c r="A99" s="2" t="s">
        <v>198</v>
      </c>
      <c r="B99" s="7" t="s">
        <v>199</v>
      </c>
      <c r="C99" s="6">
        <v>60000</v>
      </c>
      <c r="D99" s="6">
        <v>64943.11</v>
      </c>
      <c r="E99" s="6">
        <f t="shared" si="1"/>
        <v>-4943.1100000000006</v>
      </c>
    </row>
    <row r="100" spans="1:5" x14ac:dyDescent="0.25">
      <c r="A100" s="2" t="s">
        <v>200</v>
      </c>
      <c r="B100" s="7" t="s">
        <v>201</v>
      </c>
      <c r="C100" s="6">
        <v>0</v>
      </c>
      <c r="D100" s="6">
        <v>0</v>
      </c>
      <c r="E100" s="6">
        <f t="shared" si="1"/>
        <v>0</v>
      </c>
    </row>
    <row r="101" spans="1:5" ht="25.5" x14ac:dyDescent="0.25">
      <c r="A101" s="10" t="s">
        <v>202</v>
      </c>
      <c r="B101" s="21" t="s">
        <v>203</v>
      </c>
      <c r="C101" s="12">
        <v>0</v>
      </c>
      <c r="D101" s="12">
        <v>0</v>
      </c>
      <c r="E101" s="12">
        <f t="shared" si="1"/>
        <v>0</v>
      </c>
    </row>
    <row r="102" spans="1:5" x14ac:dyDescent="0.25">
      <c r="A102" s="10" t="s">
        <v>204</v>
      </c>
      <c r="B102" s="21" t="s">
        <v>205</v>
      </c>
      <c r="C102" s="12">
        <v>0</v>
      </c>
      <c r="D102" s="12">
        <v>0</v>
      </c>
      <c r="E102" s="12">
        <f t="shared" si="1"/>
        <v>0</v>
      </c>
    </row>
    <row r="103" spans="1:5" ht="25.5" x14ac:dyDescent="0.25">
      <c r="A103" s="2" t="s">
        <v>206</v>
      </c>
      <c r="B103" s="7" t="s">
        <v>207</v>
      </c>
      <c r="C103" s="6">
        <v>5831148.3399999999</v>
      </c>
      <c r="D103" s="6">
        <v>6079285.8999999994</v>
      </c>
      <c r="E103" s="6">
        <f t="shared" si="1"/>
        <v>-248137.55999999959</v>
      </c>
    </row>
    <row r="104" spans="1:5" ht="25.5" x14ac:dyDescent="0.25">
      <c r="A104" s="10" t="s">
        <v>208</v>
      </c>
      <c r="B104" s="21" t="s">
        <v>209</v>
      </c>
      <c r="C104" s="12">
        <v>993525.29</v>
      </c>
      <c r="D104" s="12">
        <v>1254880.8899999999</v>
      </c>
      <c r="E104" s="12">
        <f t="shared" si="1"/>
        <v>-261355.59999999986</v>
      </c>
    </row>
    <row r="105" spans="1:5" ht="25.5" x14ac:dyDescent="0.25">
      <c r="A105" s="10" t="s">
        <v>210</v>
      </c>
      <c r="B105" s="21" t="s">
        <v>211</v>
      </c>
      <c r="C105" s="12">
        <v>0</v>
      </c>
      <c r="D105" s="12">
        <v>0</v>
      </c>
      <c r="E105" s="12">
        <f t="shared" si="1"/>
        <v>0</v>
      </c>
    </row>
    <row r="106" spans="1:5" ht="25.5" x14ac:dyDescent="0.25">
      <c r="A106" s="10" t="s">
        <v>212</v>
      </c>
      <c r="B106" s="21" t="s">
        <v>213</v>
      </c>
      <c r="C106" s="12">
        <v>4837623.05</v>
      </c>
      <c r="D106" s="12">
        <v>4824405.01</v>
      </c>
      <c r="E106" s="12">
        <f t="shared" si="1"/>
        <v>13218.040000000037</v>
      </c>
    </row>
    <row r="107" spans="1:5" x14ac:dyDescent="0.25">
      <c r="A107" s="10" t="s">
        <v>214</v>
      </c>
      <c r="B107" s="21" t="s">
        <v>215</v>
      </c>
      <c r="C107" s="12">
        <v>0</v>
      </c>
      <c r="D107" s="12">
        <v>0</v>
      </c>
      <c r="E107" s="12">
        <f t="shared" si="1"/>
        <v>0</v>
      </c>
    </row>
    <row r="108" spans="1:5" x14ac:dyDescent="0.25">
      <c r="A108" s="2" t="s">
        <v>216</v>
      </c>
      <c r="B108" s="7" t="s">
        <v>217</v>
      </c>
      <c r="C108" s="6">
        <v>10147079.359999999</v>
      </c>
      <c r="D108" s="6">
        <v>11168959.100000001</v>
      </c>
      <c r="E108" s="6">
        <f t="shared" si="1"/>
        <v>-1021879.7400000021</v>
      </c>
    </row>
    <row r="109" spans="1:5" ht="25.5" x14ac:dyDescent="0.25">
      <c r="A109" s="10" t="s">
        <v>218</v>
      </c>
      <c r="B109" s="21" t="s">
        <v>219</v>
      </c>
      <c r="C109" s="12">
        <v>7692365.1799999997</v>
      </c>
      <c r="D109" s="12">
        <v>8404365.1799999997</v>
      </c>
      <c r="E109" s="12">
        <f t="shared" si="1"/>
        <v>-712000</v>
      </c>
    </row>
    <row r="110" spans="1:5" x14ac:dyDescent="0.25">
      <c r="A110" s="10" t="s">
        <v>220</v>
      </c>
      <c r="B110" s="21" t="s">
        <v>221</v>
      </c>
      <c r="C110" s="12">
        <v>189600</v>
      </c>
      <c r="D110" s="12">
        <v>188623.55</v>
      </c>
      <c r="E110" s="12">
        <f t="shared" si="1"/>
        <v>976.45000000001164</v>
      </c>
    </row>
    <row r="111" spans="1:5" x14ac:dyDescent="0.25">
      <c r="A111" s="10" t="s">
        <v>222</v>
      </c>
      <c r="B111" s="21" t="s">
        <v>223</v>
      </c>
      <c r="C111" s="12">
        <v>2265114.1800000002</v>
      </c>
      <c r="D111" s="12">
        <v>2575970.37</v>
      </c>
      <c r="E111" s="12">
        <f t="shared" si="1"/>
        <v>-310856.18999999994</v>
      </c>
    </row>
    <row r="112" spans="1:5" x14ac:dyDescent="0.25">
      <c r="A112" s="2" t="s">
        <v>224</v>
      </c>
      <c r="B112" s="7" t="s">
        <v>225</v>
      </c>
      <c r="C112" s="6">
        <v>1193790</v>
      </c>
      <c r="D112" s="6">
        <v>8412086.7800000012</v>
      </c>
      <c r="E112" s="6">
        <f t="shared" si="1"/>
        <v>-7218296.7800000012</v>
      </c>
    </row>
    <row r="113" spans="1:5" x14ac:dyDescent="0.25">
      <c r="A113" s="13" t="s">
        <v>226</v>
      </c>
      <c r="B113" s="22" t="s">
        <v>227</v>
      </c>
      <c r="C113" s="12">
        <v>0</v>
      </c>
      <c r="D113" s="12">
        <v>6967767.0300000003</v>
      </c>
      <c r="E113" s="12">
        <f t="shared" si="1"/>
        <v>-6967767.0300000003</v>
      </c>
    </row>
    <row r="114" spans="1:5" ht="25.5" x14ac:dyDescent="0.25">
      <c r="A114" s="10" t="s">
        <v>228</v>
      </c>
      <c r="B114" s="11" t="s">
        <v>229</v>
      </c>
      <c r="C114" s="12">
        <v>0</v>
      </c>
      <c r="D114" s="12">
        <v>0</v>
      </c>
      <c r="E114" s="12">
        <f t="shared" si="1"/>
        <v>0</v>
      </c>
    </row>
    <row r="115" spans="1:5" ht="25.5" x14ac:dyDescent="0.25">
      <c r="A115" s="10" t="s">
        <v>230</v>
      </c>
      <c r="B115" s="11" t="s">
        <v>231</v>
      </c>
      <c r="C115" s="12">
        <v>0</v>
      </c>
      <c r="D115" s="12">
        <v>6566924.0899999999</v>
      </c>
      <c r="E115" s="12">
        <f t="shared" si="1"/>
        <v>-6566924.0899999999</v>
      </c>
    </row>
    <row r="116" spans="1:5" x14ac:dyDescent="0.25">
      <c r="A116" s="10" t="s">
        <v>232</v>
      </c>
      <c r="B116" s="11" t="s">
        <v>233</v>
      </c>
      <c r="C116" s="12">
        <v>0</v>
      </c>
      <c r="D116" s="12">
        <v>400842.94</v>
      </c>
      <c r="E116" s="12">
        <f t="shared" si="1"/>
        <v>-400842.94</v>
      </c>
    </row>
    <row r="117" spans="1:5" x14ac:dyDescent="0.25">
      <c r="A117" s="10" t="s">
        <v>234</v>
      </c>
      <c r="B117" s="21" t="s">
        <v>235</v>
      </c>
      <c r="C117" s="12">
        <v>0</v>
      </c>
      <c r="D117" s="12">
        <v>0</v>
      </c>
      <c r="E117" s="12">
        <f t="shared" si="1"/>
        <v>0</v>
      </c>
    </row>
    <row r="118" spans="1:5" x14ac:dyDescent="0.25">
      <c r="A118" s="10" t="s">
        <v>236</v>
      </c>
      <c r="B118" s="21" t="s">
        <v>237</v>
      </c>
      <c r="C118" s="12">
        <v>1193790</v>
      </c>
      <c r="D118" s="12">
        <v>1444319.75</v>
      </c>
      <c r="E118" s="12">
        <f t="shared" si="1"/>
        <v>-250529.75</v>
      </c>
    </row>
    <row r="119" spans="1:5" x14ac:dyDescent="0.25">
      <c r="A119" s="2" t="s">
        <v>238</v>
      </c>
      <c r="B119" s="5" t="s">
        <v>239</v>
      </c>
      <c r="C119" s="6">
        <v>21300000</v>
      </c>
      <c r="D119" s="6">
        <v>20424396.940000001</v>
      </c>
      <c r="E119" s="6">
        <f t="shared" si="1"/>
        <v>875603.05999999866</v>
      </c>
    </row>
    <row r="120" spans="1:5" ht="25.5" x14ac:dyDescent="0.25">
      <c r="A120" s="10" t="s">
        <v>240</v>
      </c>
      <c r="B120" s="19" t="s">
        <v>241</v>
      </c>
      <c r="C120" s="12">
        <v>20800000</v>
      </c>
      <c r="D120" s="12">
        <v>20066663.390000001</v>
      </c>
      <c r="E120" s="12">
        <f t="shared" si="1"/>
        <v>733336.6099999994</v>
      </c>
    </row>
    <row r="121" spans="1:5" ht="25.5" x14ac:dyDescent="0.25">
      <c r="A121" s="10" t="s">
        <v>242</v>
      </c>
      <c r="B121" s="19" t="s">
        <v>243</v>
      </c>
      <c r="C121" s="12">
        <v>500000</v>
      </c>
      <c r="D121" s="12">
        <v>357733.55</v>
      </c>
      <c r="E121" s="12">
        <f t="shared" si="1"/>
        <v>142266.45000000001</v>
      </c>
    </row>
    <row r="122" spans="1:5" x14ac:dyDescent="0.25">
      <c r="A122" s="10" t="s">
        <v>244</v>
      </c>
      <c r="B122" s="19" t="s">
        <v>245</v>
      </c>
      <c r="C122" s="12">
        <v>0</v>
      </c>
      <c r="D122" s="12">
        <v>0</v>
      </c>
      <c r="E122" s="12">
        <f t="shared" si="1"/>
        <v>0</v>
      </c>
    </row>
    <row r="123" spans="1:5" x14ac:dyDescent="0.25">
      <c r="A123" s="2" t="s">
        <v>246</v>
      </c>
      <c r="B123" s="5" t="s">
        <v>247</v>
      </c>
      <c r="C123" s="6">
        <v>12066725.109999999</v>
      </c>
      <c r="D123" s="6">
        <v>12066725.109999999</v>
      </c>
      <c r="E123" s="6">
        <f t="shared" si="1"/>
        <v>0</v>
      </c>
    </row>
    <row r="124" spans="1:5" x14ac:dyDescent="0.25">
      <c r="A124" s="10" t="s">
        <v>248</v>
      </c>
      <c r="B124" s="20" t="s">
        <v>249</v>
      </c>
      <c r="C124" s="12">
        <v>4433923.55</v>
      </c>
      <c r="D124" s="12">
        <v>4433923.55</v>
      </c>
      <c r="E124" s="12">
        <f t="shared" si="1"/>
        <v>0</v>
      </c>
    </row>
    <row r="125" spans="1:5" x14ac:dyDescent="0.25">
      <c r="A125" s="10" t="s">
        <v>250</v>
      </c>
      <c r="B125" s="19" t="s">
        <v>251</v>
      </c>
      <c r="C125" s="12">
        <v>976295.03</v>
      </c>
      <c r="D125" s="12">
        <v>976295.03</v>
      </c>
      <c r="E125" s="12">
        <f t="shared" si="1"/>
        <v>0</v>
      </c>
    </row>
    <row r="126" spans="1:5" x14ac:dyDescent="0.25">
      <c r="A126" s="10" t="s">
        <v>252</v>
      </c>
      <c r="B126" s="19" t="s">
        <v>253</v>
      </c>
      <c r="C126" s="12">
        <v>1590135.04</v>
      </c>
      <c r="D126" s="12">
        <v>1590135.04</v>
      </c>
      <c r="E126" s="12">
        <f t="shared" si="1"/>
        <v>0</v>
      </c>
    </row>
    <row r="127" spans="1:5" ht="25.5" x14ac:dyDescent="0.25">
      <c r="A127" s="10" t="s">
        <v>254</v>
      </c>
      <c r="B127" s="20" t="s">
        <v>255</v>
      </c>
      <c r="C127" s="12">
        <v>1285688.8400000001</v>
      </c>
      <c r="D127" s="12">
        <v>1285688.8400000001</v>
      </c>
      <c r="E127" s="12">
        <f t="shared" si="1"/>
        <v>0</v>
      </c>
    </row>
    <row r="128" spans="1:5" ht="25.5" x14ac:dyDescent="0.25">
      <c r="A128" s="10" t="s">
        <v>256</v>
      </c>
      <c r="B128" s="20" t="s">
        <v>257</v>
      </c>
      <c r="C128" s="12">
        <v>759544.88</v>
      </c>
      <c r="D128" s="12">
        <v>759544.88</v>
      </c>
      <c r="E128" s="12">
        <f t="shared" si="1"/>
        <v>0</v>
      </c>
    </row>
    <row r="129" spans="1:5" x14ac:dyDescent="0.25">
      <c r="A129" s="10" t="s">
        <v>258</v>
      </c>
      <c r="B129" s="20" t="s">
        <v>259</v>
      </c>
      <c r="C129" s="12">
        <v>3021137.77</v>
      </c>
      <c r="D129" s="12">
        <v>3021137.77</v>
      </c>
      <c r="E129" s="12">
        <f t="shared" si="1"/>
        <v>0</v>
      </c>
    </row>
    <row r="130" spans="1:5" x14ac:dyDescent="0.25">
      <c r="A130" s="23" t="s">
        <v>260</v>
      </c>
      <c r="B130" s="24" t="s">
        <v>261</v>
      </c>
      <c r="C130" s="25">
        <v>0</v>
      </c>
      <c r="D130" s="25">
        <v>0</v>
      </c>
      <c r="E130" s="25">
        <f t="shared" si="1"/>
        <v>0</v>
      </c>
    </row>
    <row r="131" spans="1:5" x14ac:dyDescent="0.25">
      <c r="A131" s="2" t="s">
        <v>262</v>
      </c>
      <c r="B131" s="5" t="s">
        <v>263</v>
      </c>
      <c r="C131" s="6">
        <v>1444673.68</v>
      </c>
      <c r="D131" s="6">
        <v>1538577.43</v>
      </c>
      <c r="E131" s="6">
        <f t="shared" ref="E131:E194" si="2">C131-D131</f>
        <v>-93903.75</v>
      </c>
    </row>
    <row r="132" spans="1:5" x14ac:dyDescent="0.25">
      <c r="A132" s="23" t="s">
        <v>264</v>
      </c>
      <c r="B132" s="20" t="s">
        <v>265</v>
      </c>
      <c r="C132" s="12">
        <v>30250</v>
      </c>
      <c r="D132" s="12">
        <v>40932</v>
      </c>
      <c r="E132" s="12">
        <f t="shared" si="2"/>
        <v>-10682</v>
      </c>
    </row>
    <row r="133" spans="1:5" x14ac:dyDescent="0.25">
      <c r="A133" s="23" t="s">
        <v>266</v>
      </c>
      <c r="B133" s="20" t="s">
        <v>267</v>
      </c>
      <c r="C133" s="12">
        <v>379623.67999999999</v>
      </c>
      <c r="D133" s="12">
        <v>381050.68</v>
      </c>
      <c r="E133" s="12">
        <f t="shared" si="2"/>
        <v>-1427</v>
      </c>
    </row>
    <row r="134" spans="1:5" x14ac:dyDescent="0.25">
      <c r="A134" s="23" t="s">
        <v>268</v>
      </c>
      <c r="B134" s="20" t="s">
        <v>269</v>
      </c>
      <c r="C134" s="12">
        <v>1034800</v>
      </c>
      <c r="D134" s="12">
        <v>1116594.75</v>
      </c>
      <c r="E134" s="12">
        <f t="shared" si="2"/>
        <v>-81794.75</v>
      </c>
    </row>
    <row r="135" spans="1:5" x14ac:dyDescent="0.25">
      <c r="A135" s="26" t="s">
        <v>270</v>
      </c>
      <c r="B135" s="27" t="s">
        <v>271</v>
      </c>
      <c r="C135" s="28">
        <v>1444147146.7100003</v>
      </c>
      <c r="D135" s="28">
        <v>1492404345.2299998</v>
      </c>
      <c r="E135" s="28">
        <f t="shared" si="2"/>
        <v>-48257198.519999504</v>
      </c>
    </row>
    <row r="136" spans="1:5" x14ac:dyDescent="0.25">
      <c r="A136" s="2"/>
      <c r="B136" s="3" t="s">
        <v>272</v>
      </c>
      <c r="C136" s="4"/>
      <c r="D136" s="4"/>
      <c r="E136" s="4"/>
    </row>
    <row r="137" spans="1:5" x14ac:dyDescent="0.25">
      <c r="A137" s="2" t="s">
        <v>273</v>
      </c>
      <c r="B137" s="5" t="s">
        <v>274</v>
      </c>
      <c r="C137" s="6">
        <v>-201023304</v>
      </c>
      <c r="D137" s="6">
        <v>-183948760.57999998</v>
      </c>
      <c r="E137" s="6">
        <f t="shared" si="2"/>
        <v>-17074543.420000017</v>
      </c>
    </row>
    <row r="138" spans="1:5" x14ac:dyDescent="0.25">
      <c r="A138" s="2" t="s">
        <v>275</v>
      </c>
      <c r="B138" s="7" t="s">
        <v>276</v>
      </c>
      <c r="C138" s="6">
        <v>-197723304</v>
      </c>
      <c r="D138" s="6">
        <v>-180758254.94999999</v>
      </c>
      <c r="E138" s="6">
        <f t="shared" si="2"/>
        <v>-16965049.050000012</v>
      </c>
    </row>
    <row r="139" spans="1:5" x14ac:dyDescent="0.25">
      <c r="A139" s="8" t="s">
        <v>277</v>
      </c>
      <c r="B139" s="9" t="s">
        <v>278</v>
      </c>
      <c r="C139" s="4">
        <v>-1719714.84</v>
      </c>
      <c r="D139" s="4">
        <v>-939871.47</v>
      </c>
      <c r="E139" s="4">
        <f t="shared" si="2"/>
        <v>-779843.37000000011</v>
      </c>
    </row>
    <row r="140" spans="1:5" ht="25.5" x14ac:dyDescent="0.25">
      <c r="A140" s="10" t="s">
        <v>279</v>
      </c>
      <c r="B140" s="11" t="s">
        <v>280</v>
      </c>
      <c r="C140" s="12">
        <v>-1356609.84</v>
      </c>
      <c r="D140" s="12">
        <v>-595788.92000000004</v>
      </c>
      <c r="E140" s="12">
        <f t="shared" si="2"/>
        <v>-760820.92</v>
      </c>
    </row>
    <row r="141" spans="1:5" x14ac:dyDescent="0.25">
      <c r="A141" s="10" t="s">
        <v>281</v>
      </c>
      <c r="B141" s="11" t="s">
        <v>282</v>
      </c>
      <c r="C141" s="12">
        <v>-50805</v>
      </c>
      <c r="D141" s="12">
        <v>-34265.949999999997</v>
      </c>
      <c r="E141" s="12">
        <f t="shared" si="2"/>
        <v>-16539.050000000003</v>
      </c>
    </row>
    <row r="142" spans="1:5" x14ac:dyDescent="0.25">
      <c r="A142" s="10" t="s">
        <v>283</v>
      </c>
      <c r="B142" s="11" t="s">
        <v>284</v>
      </c>
      <c r="C142" s="12">
        <v>-312300</v>
      </c>
      <c r="D142" s="12">
        <v>-309816.59999999998</v>
      </c>
      <c r="E142" s="12">
        <f t="shared" si="2"/>
        <v>-2483.4000000000233</v>
      </c>
    </row>
    <row r="143" spans="1:5" x14ac:dyDescent="0.25">
      <c r="A143" s="13" t="s">
        <v>285</v>
      </c>
      <c r="B143" s="14" t="s">
        <v>286</v>
      </c>
      <c r="C143" s="12">
        <v>0</v>
      </c>
      <c r="D143" s="12">
        <v>0</v>
      </c>
      <c r="E143" s="12">
        <f t="shared" si="2"/>
        <v>0</v>
      </c>
    </row>
    <row r="144" spans="1:5" ht="25.5" x14ac:dyDescent="0.25">
      <c r="A144" s="13" t="s">
        <v>287</v>
      </c>
      <c r="B144" s="29" t="s">
        <v>288</v>
      </c>
      <c r="C144" s="12">
        <v>0</v>
      </c>
      <c r="D144" s="12">
        <v>0</v>
      </c>
      <c r="E144" s="12">
        <f t="shared" si="2"/>
        <v>0</v>
      </c>
    </row>
    <row r="145" spans="1:5" ht="25.5" x14ac:dyDescent="0.25">
      <c r="A145" s="13" t="s">
        <v>289</v>
      </c>
      <c r="B145" s="29" t="s">
        <v>290</v>
      </c>
      <c r="C145" s="12">
        <v>0</v>
      </c>
      <c r="D145" s="12">
        <v>0</v>
      </c>
      <c r="E145" s="12">
        <f t="shared" si="2"/>
        <v>0</v>
      </c>
    </row>
    <row r="146" spans="1:5" x14ac:dyDescent="0.25">
      <c r="A146" s="13" t="s">
        <v>291</v>
      </c>
      <c r="B146" s="29" t="s">
        <v>292</v>
      </c>
      <c r="C146" s="12">
        <v>0</v>
      </c>
      <c r="D146" s="12">
        <v>0</v>
      </c>
      <c r="E146" s="12">
        <f t="shared" si="2"/>
        <v>0</v>
      </c>
    </row>
    <row r="147" spans="1:5" x14ac:dyDescent="0.25">
      <c r="A147" s="13" t="s">
        <v>293</v>
      </c>
      <c r="B147" s="30" t="s">
        <v>294</v>
      </c>
      <c r="C147" s="12">
        <v>-1765000</v>
      </c>
      <c r="D147" s="12">
        <v>-1816985.66</v>
      </c>
      <c r="E147" s="12">
        <f t="shared" si="2"/>
        <v>51985.659999999916</v>
      </c>
    </row>
    <row r="148" spans="1:5" ht="25.5" x14ac:dyDescent="0.25">
      <c r="A148" s="13" t="s">
        <v>295</v>
      </c>
      <c r="B148" s="14" t="s">
        <v>296</v>
      </c>
      <c r="C148" s="12">
        <v>-1765000</v>
      </c>
      <c r="D148" s="12">
        <v>-1816985.66</v>
      </c>
      <c r="E148" s="12">
        <f t="shared" si="2"/>
        <v>51985.659999999916</v>
      </c>
    </row>
    <row r="149" spans="1:5" ht="25.5" x14ac:dyDescent="0.25">
      <c r="A149" s="13" t="s">
        <v>297</v>
      </c>
      <c r="B149" s="14" t="s">
        <v>298</v>
      </c>
      <c r="C149" s="12">
        <v>0</v>
      </c>
      <c r="D149" s="12">
        <v>0</v>
      </c>
      <c r="E149" s="12">
        <f t="shared" si="2"/>
        <v>0</v>
      </c>
    </row>
    <row r="150" spans="1:5" x14ac:dyDescent="0.25">
      <c r="A150" s="13" t="s">
        <v>299</v>
      </c>
      <c r="B150" s="14" t="s">
        <v>300</v>
      </c>
      <c r="C150" s="12">
        <v>0</v>
      </c>
      <c r="D150" s="12">
        <v>0</v>
      </c>
      <c r="E150" s="12">
        <f t="shared" si="2"/>
        <v>0</v>
      </c>
    </row>
    <row r="151" spans="1:5" x14ac:dyDescent="0.25">
      <c r="A151" s="13" t="s">
        <v>301</v>
      </c>
      <c r="B151" s="22" t="s">
        <v>302</v>
      </c>
      <c r="C151" s="12">
        <v>-25756003.949999999</v>
      </c>
      <c r="D151" s="12">
        <v>-23621964.920000002</v>
      </c>
      <c r="E151" s="12">
        <f t="shared" si="2"/>
        <v>-2134039.0299999975</v>
      </c>
    </row>
    <row r="152" spans="1:5" x14ac:dyDescent="0.25">
      <c r="A152" s="13" t="s">
        <v>303</v>
      </c>
      <c r="B152" s="31" t="s">
        <v>304</v>
      </c>
      <c r="C152" s="12">
        <v>-7462765.9500000002</v>
      </c>
      <c r="D152" s="12">
        <v>-7173097.6500000004</v>
      </c>
      <c r="E152" s="12">
        <f t="shared" si="2"/>
        <v>-289668.29999999981</v>
      </c>
    </row>
    <row r="153" spans="1:5" x14ac:dyDescent="0.25">
      <c r="A153" s="10" t="s">
        <v>305</v>
      </c>
      <c r="B153" s="18" t="s">
        <v>306</v>
      </c>
      <c r="C153" s="12">
        <v>-1310000</v>
      </c>
      <c r="D153" s="12">
        <v>-1317411.94</v>
      </c>
      <c r="E153" s="12">
        <f t="shared" si="2"/>
        <v>7411.9399999999441</v>
      </c>
    </row>
    <row r="154" spans="1:5" x14ac:dyDescent="0.25">
      <c r="A154" s="10" t="s">
        <v>307</v>
      </c>
      <c r="B154" s="18" t="s">
        <v>308</v>
      </c>
      <c r="C154" s="12">
        <v>-16983238</v>
      </c>
      <c r="D154" s="12">
        <v>-15131455.33</v>
      </c>
      <c r="E154" s="12">
        <f t="shared" si="2"/>
        <v>-1851782.67</v>
      </c>
    </row>
    <row r="155" spans="1:5" x14ac:dyDescent="0.25">
      <c r="A155" s="10" t="s">
        <v>309</v>
      </c>
      <c r="B155" s="16" t="s">
        <v>310</v>
      </c>
      <c r="C155" s="12">
        <v>-26000</v>
      </c>
      <c r="D155" s="12">
        <v>-28100.68</v>
      </c>
      <c r="E155" s="12">
        <f t="shared" si="2"/>
        <v>2100.6800000000003</v>
      </c>
    </row>
    <row r="156" spans="1:5" x14ac:dyDescent="0.25">
      <c r="A156" s="10" t="s">
        <v>311</v>
      </c>
      <c r="B156" s="16" t="s">
        <v>312</v>
      </c>
      <c r="C156" s="12">
        <v>-2173307</v>
      </c>
      <c r="D156" s="12">
        <v>-1970198.83</v>
      </c>
      <c r="E156" s="12">
        <f t="shared" si="2"/>
        <v>-203108.16999999993</v>
      </c>
    </row>
    <row r="157" spans="1:5" x14ac:dyDescent="0.25">
      <c r="A157" s="10" t="s">
        <v>313</v>
      </c>
      <c r="B157" s="16" t="s">
        <v>314</v>
      </c>
      <c r="C157" s="12">
        <v>-15000</v>
      </c>
      <c r="D157" s="12">
        <v>-27562.84</v>
      </c>
      <c r="E157" s="12">
        <f t="shared" si="2"/>
        <v>12562.84</v>
      </c>
    </row>
    <row r="158" spans="1:5" x14ac:dyDescent="0.25">
      <c r="A158" s="10" t="s">
        <v>315</v>
      </c>
      <c r="B158" s="16" t="s">
        <v>316</v>
      </c>
      <c r="C158" s="12">
        <v>-17000</v>
      </c>
      <c r="D158" s="12">
        <v>-6735.53</v>
      </c>
      <c r="E158" s="12">
        <f t="shared" si="2"/>
        <v>-10264.470000000001</v>
      </c>
    </row>
    <row r="159" spans="1:5" x14ac:dyDescent="0.25">
      <c r="A159" s="10" t="s">
        <v>317</v>
      </c>
      <c r="B159" s="21" t="s">
        <v>318</v>
      </c>
      <c r="C159" s="12">
        <v>-1025857.26</v>
      </c>
      <c r="D159" s="12">
        <v>-1086435.47</v>
      </c>
      <c r="E159" s="12">
        <f t="shared" si="2"/>
        <v>60578.209999999963</v>
      </c>
    </row>
    <row r="160" spans="1:5" x14ac:dyDescent="0.25">
      <c r="A160" s="13" t="s">
        <v>319</v>
      </c>
      <c r="B160" s="30" t="s">
        <v>320</v>
      </c>
      <c r="C160" s="12">
        <v>-165225420.95000002</v>
      </c>
      <c r="D160" s="12">
        <v>-151260399.54999998</v>
      </c>
      <c r="E160" s="12">
        <f t="shared" si="2"/>
        <v>-13965021.400000036</v>
      </c>
    </row>
    <row r="161" spans="1:5" x14ac:dyDescent="0.25">
      <c r="A161" s="10" t="s">
        <v>321</v>
      </c>
      <c r="B161" s="11" t="s">
        <v>322</v>
      </c>
      <c r="C161" s="12">
        <v>-140227430.97999999</v>
      </c>
      <c r="D161" s="12">
        <v>-127771367.04000001</v>
      </c>
      <c r="E161" s="12">
        <f t="shared" si="2"/>
        <v>-12456063.939999983</v>
      </c>
    </row>
    <row r="162" spans="1:5" x14ac:dyDescent="0.25">
      <c r="A162" s="10" t="s">
        <v>323</v>
      </c>
      <c r="B162" s="11" t="s">
        <v>324</v>
      </c>
      <c r="C162" s="12">
        <v>-17087641.300000001</v>
      </c>
      <c r="D162" s="12">
        <v>-16578356.300000001</v>
      </c>
      <c r="E162" s="12">
        <f t="shared" si="2"/>
        <v>-509285</v>
      </c>
    </row>
    <row r="163" spans="1:5" x14ac:dyDescent="0.25">
      <c r="A163" s="10" t="s">
        <v>325</v>
      </c>
      <c r="B163" s="11" t="s">
        <v>326</v>
      </c>
      <c r="C163" s="12">
        <v>-444881.55</v>
      </c>
      <c r="D163" s="12">
        <v>-445271.7</v>
      </c>
      <c r="E163" s="12">
        <f t="shared" si="2"/>
        <v>390.15000000002328</v>
      </c>
    </row>
    <row r="164" spans="1:5" x14ac:dyDescent="0.25">
      <c r="A164" s="10" t="s">
        <v>327</v>
      </c>
      <c r="B164" s="11" t="s">
        <v>328</v>
      </c>
      <c r="C164" s="12">
        <v>-7207136.6200000001</v>
      </c>
      <c r="D164" s="12">
        <v>-6207136.0099999998</v>
      </c>
      <c r="E164" s="12">
        <f t="shared" si="2"/>
        <v>-1000000.6100000003</v>
      </c>
    </row>
    <row r="165" spans="1:5" x14ac:dyDescent="0.25">
      <c r="A165" s="10" t="s">
        <v>329</v>
      </c>
      <c r="B165" s="11" t="s">
        <v>330</v>
      </c>
      <c r="C165" s="12">
        <v>-39372.400000000001</v>
      </c>
      <c r="D165" s="12">
        <v>-39372.400000000001</v>
      </c>
      <c r="E165" s="12">
        <f t="shared" si="2"/>
        <v>0</v>
      </c>
    </row>
    <row r="166" spans="1:5" x14ac:dyDescent="0.25">
      <c r="A166" s="10" t="s">
        <v>331</v>
      </c>
      <c r="B166" s="11" t="s">
        <v>332</v>
      </c>
      <c r="C166" s="12">
        <v>-7418.78</v>
      </c>
      <c r="D166" s="12">
        <v>-7418.78</v>
      </c>
      <c r="E166" s="12">
        <f t="shared" si="2"/>
        <v>0</v>
      </c>
    </row>
    <row r="167" spans="1:5" x14ac:dyDescent="0.25">
      <c r="A167" s="10" t="s">
        <v>333</v>
      </c>
      <c r="B167" s="11" t="s">
        <v>334</v>
      </c>
      <c r="C167" s="12">
        <v>-211539.32</v>
      </c>
      <c r="D167" s="12">
        <v>-211477.32</v>
      </c>
      <c r="E167" s="12">
        <f t="shared" si="2"/>
        <v>-62</v>
      </c>
    </row>
    <row r="168" spans="1:5" x14ac:dyDescent="0.25">
      <c r="A168" s="2" t="s">
        <v>335</v>
      </c>
      <c r="B168" s="7" t="s">
        <v>336</v>
      </c>
      <c r="C168" s="6">
        <v>-3300000</v>
      </c>
      <c r="D168" s="6">
        <v>-3190505.63</v>
      </c>
      <c r="E168" s="6">
        <f t="shared" si="2"/>
        <v>-109494.37000000011</v>
      </c>
    </row>
    <row r="169" spans="1:5" x14ac:dyDescent="0.25">
      <c r="A169" s="10" t="s">
        <v>337</v>
      </c>
      <c r="B169" s="16" t="s">
        <v>338</v>
      </c>
      <c r="C169" s="12">
        <v>-130000</v>
      </c>
      <c r="D169" s="12">
        <v>-142794.85999999999</v>
      </c>
      <c r="E169" s="12">
        <f t="shared" si="2"/>
        <v>12794.859999999986</v>
      </c>
    </row>
    <row r="170" spans="1:5" x14ac:dyDescent="0.25">
      <c r="A170" s="10" t="s">
        <v>339</v>
      </c>
      <c r="B170" s="16" t="s">
        <v>340</v>
      </c>
      <c r="C170" s="12">
        <v>-750000</v>
      </c>
      <c r="D170" s="12">
        <v>-698298.93</v>
      </c>
      <c r="E170" s="12">
        <f t="shared" si="2"/>
        <v>-51701.069999999949</v>
      </c>
    </row>
    <row r="171" spans="1:5" x14ac:dyDescent="0.25">
      <c r="A171" s="10" t="s">
        <v>341</v>
      </c>
      <c r="B171" s="16" t="s">
        <v>342</v>
      </c>
      <c r="C171" s="12">
        <v>-650000</v>
      </c>
      <c r="D171" s="12">
        <v>-638632.11</v>
      </c>
      <c r="E171" s="12">
        <f t="shared" si="2"/>
        <v>-11367.890000000014</v>
      </c>
    </row>
    <row r="172" spans="1:5" x14ac:dyDescent="0.25">
      <c r="A172" s="10" t="s">
        <v>343</v>
      </c>
      <c r="B172" s="16" t="s">
        <v>344</v>
      </c>
      <c r="C172" s="12">
        <v>-1120000</v>
      </c>
      <c r="D172" s="12">
        <v>-1116281.83</v>
      </c>
      <c r="E172" s="12">
        <f t="shared" si="2"/>
        <v>-3718.1699999999255</v>
      </c>
    </row>
    <row r="173" spans="1:5" x14ac:dyDescent="0.25">
      <c r="A173" s="10" t="s">
        <v>345</v>
      </c>
      <c r="B173" s="16" t="s">
        <v>346</v>
      </c>
      <c r="C173" s="12">
        <v>-290000</v>
      </c>
      <c r="D173" s="12">
        <v>-290810.03999999998</v>
      </c>
      <c r="E173" s="12">
        <f t="shared" si="2"/>
        <v>810.03999999997905</v>
      </c>
    </row>
    <row r="174" spans="1:5" x14ac:dyDescent="0.25">
      <c r="A174" s="10" t="s">
        <v>347</v>
      </c>
      <c r="B174" s="16" t="s">
        <v>348</v>
      </c>
      <c r="C174" s="12">
        <v>-360000</v>
      </c>
      <c r="D174" s="12">
        <v>-303687.86</v>
      </c>
      <c r="E174" s="12">
        <f t="shared" si="2"/>
        <v>-56312.140000000014</v>
      </c>
    </row>
    <row r="175" spans="1:5" x14ac:dyDescent="0.25">
      <c r="A175" s="10" t="s">
        <v>349</v>
      </c>
      <c r="B175" s="16" t="s">
        <v>350</v>
      </c>
      <c r="C175" s="12">
        <v>0</v>
      </c>
      <c r="D175" s="12">
        <v>0</v>
      </c>
      <c r="E175" s="12">
        <f t="shared" si="2"/>
        <v>0</v>
      </c>
    </row>
    <row r="176" spans="1:5" x14ac:dyDescent="0.25">
      <c r="A176" s="2" t="s">
        <v>351</v>
      </c>
      <c r="B176" s="5" t="s">
        <v>352</v>
      </c>
      <c r="C176" s="6">
        <v>-951924844.36000001</v>
      </c>
      <c r="D176" s="6">
        <v>-922754209.49999988</v>
      </c>
      <c r="E176" s="6">
        <f t="shared" si="2"/>
        <v>-29170634.860000134</v>
      </c>
    </row>
    <row r="177" spans="1:5" x14ac:dyDescent="0.25">
      <c r="A177" s="2" t="s">
        <v>353</v>
      </c>
      <c r="B177" s="7" t="s">
        <v>354</v>
      </c>
      <c r="C177" s="6">
        <v>-891295186.13</v>
      </c>
      <c r="D177" s="6">
        <v>-865119407.94999993</v>
      </c>
      <c r="E177" s="6">
        <f t="shared" si="2"/>
        <v>-26175778.180000067</v>
      </c>
    </row>
    <row r="178" spans="1:5" x14ac:dyDescent="0.25">
      <c r="A178" s="2" t="s">
        <v>355</v>
      </c>
      <c r="B178" s="17" t="s">
        <v>356</v>
      </c>
      <c r="C178" s="6">
        <v>-89715765.820000008</v>
      </c>
      <c r="D178" s="6">
        <v>-88108400.810000002</v>
      </c>
      <c r="E178" s="6">
        <f t="shared" si="2"/>
        <v>-1607365.0100000054</v>
      </c>
    </row>
    <row r="179" spans="1:5" x14ac:dyDescent="0.25">
      <c r="A179" s="13" t="s">
        <v>357</v>
      </c>
      <c r="B179" s="14" t="s">
        <v>358</v>
      </c>
      <c r="C179" s="12">
        <v>-89163419.300000012</v>
      </c>
      <c r="D179" s="12">
        <v>-87555373.690000013</v>
      </c>
      <c r="E179" s="12">
        <f t="shared" si="2"/>
        <v>-1608045.6099999994</v>
      </c>
    </row>
    <row r="180" spans="1:5" x14ac:dyDescent="0.25">
      <c r="A180" s="10" t="s">
        <v>359</v>
      </c>
      <c r="B180" s="15" t="s">
        <v>360</v>
      </c>
      <c r="C180" s="12">
        <v>-66941942.770000003</v>
      </c>
      <c r="D180" s="12">
        <v>-65702888.340000004</v>
      </c>
      <c r="E180" s="12">
        <f t="shared" si="2"/>
        <v>-1239054.4299999997</v>
      </c>
    </row>
    <row r="181" spans="1:5" x14ac:dyDescent="0.25">
      <c r="A181" s="10" t="s">
        <v>361</v>
      </c>
      <c r="B181" s="15" t="s">
        <v>362</v>
      </c>
      <c r="C181" s="12">
        <v>-12680400</v>
      </c>
      <c r="D181" s="12">
        <v>-12674150.859999999</v>
      </c>
      <c r="E181" s="12">
        <f t="shared" si="2"/>
        <v>-6249.140000000596</v>
      </c>
    </row>
    <row r="182" spans="1:5" x14ac:dyDescent="0.25">
      <c r="A182" s="10" t="s">
        <v>363</v>
      </c>
      <c r="B182" s="15" t="s">
        <v>364</v>
      </c>
      <c r="C182" s="12">
        <v>-7028510.4000000004</v>
      </c>
      <c r="D182" s="12">
        <v>-7094982.79</v>
      </c>
      <c r="E182" s="12">
        <f t="shared" si="2"/>
        <v>66472.389999999665</v>
      </c>
    </row>
    <row r="183" spans="1:5" x14ac:dyDescent="0.25">
      <c r="A183" s="10" t="s">
        <v>365</v>
      </c>
      <c r="B183" s="15" t="s">
        <v>366</v>
      </c>
      <c r="C183" s="12">
        <v>-2512566.13</v>
      </c>
      <c r="D183" s="12">
        <v>-2083351.7</v>
      </c>
      <c r="E183" s="12">
        <f t="shared" si="2"/>
        <v>-429214.42999999993</v>
      </c>
    </row>
    <row r="184" spans="1:5" ht="25.5" x14ac:dyDescent="0.25">
      <c r="A184" s="10" t="s">
        <v>367</v>
      </c>
      <c r="B184" s="11" t="s">
        <v>368</v>
      </c>
      <c r="C184" s="12">
        <v>-373026.7</v>
      </c>
      <c r="D184" s="12">
        <v>-373707.3</v>
      </c>
      <c r="E184" s="12">
        <f t="shared" si="2"/>
        <v>680.59999999997672</v>
      </c>
    </row>
    <row r="185" spans="1:5" ht="25.5" x14ac:dyDescent="0.25">
      <c r="A185" s="10" t="s">
        <v>369</v>
      </c>
      <c r="B185" s="11" t="s">
        <v>370</v>
      </c>
      <c r="C185" s="12">
        <v>-179319.82</v>
      </c>
      <c r="D185" s="12">
        <v>-179319.82</v>
      </c>
      <c r="E185" s="12">
        <f t="shared" si="2"/>
        <v>0</v>
      </c>
    </row>
    <row r="186" spans="1:5" x14ac:dyDescent="0.25">
      <c r="A186" s="2" t="s">
        <v>371</v>
      </c>
      <c r="B186" s="17" t="s">
        <v>372</v>
      </c>
      <c r="C186" s="6">
        <v>-84121911.310000002</v>
      </c>
      <c r="D186" s="6">
        <v>-81025768.799999997</v>
      </c>
      <c r="E186" s="6">
        <f t="shared" si="2"/>
        <v>-3096142.5100000054</v>
      </c>
    </row>
    <row r="187" spans="1:5" x14ac:dyDescent="0.25">
      <c r="A187" s="10" t="s">
        <v>373</v>
      </c>
      <c r="B187" s="11" t="s">
        <v>374</v>
      </c>
      <c r="C187" s="12">
        <v>-82508176.049999997</v>
      </c>
      <c r="D187" s="12">
        <v>-79410632.939999998</v>
      </c>
      <c r="E187" s="12">
        <f t="shared" si="2"/>
        <v>-3097543.1099999994</v>
      </c>
    </row>
    <row r="188" spans="1:5" ht="25.5" x14ac:dyDescent="0.25">
      <c r="A188" s="10" t="s">
        <v>375</v>
      </c>
      <c r="B188" s="11" t="s">
        <v>376</v>
      </c>
      <c r="C188" s="12">
        <v>-1249942.26</v>
      </c>
      <c r="D188" s="12">
        <v>-1251342.8600000001</v>
      </c>
      <c r="E188" s="12">
        <f t="shared" si="2"/>
        <v>1400.6000000000931</v>
      </c>
    </row>
    <row r="189" spans="1:5" x14ac:dyDescent="0.25">
      <c r="A189" s="10" t="s">
        <v>377</v>
      </c>
      <c r="B189" s="11" t="s">
        <v>378</v>
      </c>
      <c r="C189" s="12">
        <v>-363793</v>
      </c>
      <c r="D189" s="12">
        <v>-363793</v>
      </c>
      <c r="E189" s="12">
        <f t="shared" si="2"/>
        <v>0</v>
      </c>
    </row>
    <row r="190" spans="1:5" x14ac:dyDescent="0.25">
      <c r="A190" s="2" t="s">
        <v>379</v>
      </c>
      <c r="B190" s="17" t="s">
        <v>380</v>
      </c>
      <c r="C190" s="6">
        <v>-126912977.48999999</v>
      </c>
      <c r="D190" s="6">
        <v>-121150308.38999999</v>
      </c>
      <c r="E190" s="6">
        <f t="shared" si="2"/>
        <v>-5762669.1000000089</v>
      </c>
    </row>
    <row r="191" spans="1:5" x14ac:dyDescent="0.25">
      <c r="A191" s="10" t="s">
        <v>381</v>
      </c>
      <c r="B191" s="11" t="s">
        <v>382</v>
      </c>
      <c r="C191" s="12">
        <v>-64104256.060000002</v>
      </c>
      <c r="D191" s="12">
        <v>-64137719.590000004</v>
      </c>
      <c r="E191" s="12">
        <f t="shared" si="2"/>
        <v>33463.530000001192</v>
      </c>
    </row>
    <row r="192" spans="1:5" ht="25.5" x14ac:dyDescent="0.25">
      <c r="A192" s="10" t="s">
        <v>383</v>
      </c>
      <c r="B192" s="11" t="s">
        <v>384</v>
      </c>
      <c r="C192" s="12">
        <v>-5697085.0599999996</v>
      </c>
      <c r="D192" s="12">
        <v>-5724715.5999999996</v>
      </c>
      <c r="E192" s="12">
        <f t="shared" si="2"/>
        <v>27630.540000000037</v>
      </c>
    </row>
    <row r="193" spans="1:5" ht="25.5" x14ac:dyDescent="0.25">
      <c r="A193" s="10" t="s">
        <v>385</v>
      </c>
      <c r="B193" s="11" t="s">
        <v>386</v>
      </c>
      <c r="C193" s="12">
        <v>-13524314.15</v>
      </c>
      <c r="D193" s="12">
        <v>-12876645.07</v>
      </c>
      <c r="E193" s="12">
        <f t="shared" si="2"/>
        <v>-647669.08000000007</v>
      </c>
    </row>
    <row r="194" spans="1:5" ht="25.5" x14ac:dyDescent="0.25">
      <c r="A194" s="10" t="s">
        <v>387</v>
      </c>
      <c r="B194" s="11" t="s">
        <v>388</v>
      </c>
      <c r="C194" s="12">
        <v>-1748261.85</v>
      </c>
      <c r="D194" s="12">
        <v>-1772454.45</v>
      </c>
      <c r="E194" s="12">
        <f t="shared" si="2"/>
        <v>24192.59999999986</v>
      </c>
    </row>
    <row r="195" spans="1:5" x14ac:dyDescent="0.25">
      <c r="A195" s="10" t="s">
        <v>389</v>
      </c>
      <c r="B195" s="11" t="s">
        <v>390</v>
      </c>
      <c r="C195" s="12">
        <v>-7434464.21</v>
      </c>
      <c r="D195" s="12">
        <v>-7431798.21</v>
      </c>
      <c r="E195" s="12">
        <f t="shared" ref="E195:E258" si="3">C195-D195</f>
        <v>-2666</v>
      </c>
    </row>
    <row r="196" spans="1:5" ht="25.5" x14ac:dyDescent="0.25">
      <c r="A196" s="10" t="s">
        <v>391</v>
      </c>
      <c r="B196" s="11" t="s">
        <v>392</v>
      </c>
      <c r="C196" s="12">
        <v>0</v>
      </c>
      <c r="D196" s="12">
        <v>0</v>
      </c>
      <c r="E196" s="12">
        <f t="shared" si="3"/>
        <v>0</v>
      </c>
    </row>
    <row r="197" spans="1:5" x14ac:dyDescent="0.25">
      <c r="A197" s="10" t="s">
        <v>393</v>
      </c>
      <c r="B197" s="11" t="s">
        <v>394</v>
      </c>
      <c r="C197" s="12">
        <v>-16608311.16</v>
      </c>
      <c r="D197" s="12">
        <v>-15798162.35</v>
      </c>
      <c r="E197" s="12">
        <f t="shared" si="3"/>
        <v>-810148.81000000052</v>
      </c>
    </row>
    <row r="198" spans="1:5" x14ac:dyDescent="0.25">
      <c r="A198" s="13" t="s">
        <v>395</v>
      </c>
      <c r="B198" s="14" t="s">
        <v>396</v>
      </c>
      <c r="C198" s="12">
        <v>-17661285</v>
      </c>
      <c r="D198" s="12">
        <v>-13271686.120000001</v>
      </c>
      <c r="E198" s="12">
        <f t="shared" si="3"/>
        <v>-4389598.879999999</v>
      </c>
    </row>
    <row r="199" spans="1:5" ht="25.5" x14ac:dyDescent="0.25">
      <c r="A199" s="10" t="s">
        <v>397</v>
      </c>
      <c r="B199" s="15" t="s">
        <v>398</v>
      </c>
      <c r="C199" s="12">
        <v>0</v>
      </c>
      <c r="D199" s="12">
        <v>0</v>
      </c>
      <c r="E199" s="12">
        <f t="shared" si="3"/>
        <v>0</v>
      </c>
    </row>
    <row r="200" spans="1:5" ht="25.5" x14ac:dyDescent="0.25">
      <c r="A200" s="10" t="s">
        <v>399</v>
      </c>
      <c r="B200" s="15" t="s">
        <v>400</v>
      </c>
      <c r="C200" s="12">
        <v>0</v>
      </c>
      <c r="D200" s="12">
        <v>0</v>
      </c>
      <c r="E200" s="12">
        <f t="shared" si="3"/>
        <v>0</v>
      </c>
    </row>
    <row r="201" spans="1:5" ht="25.5" x14ac:dyDescent="0.25">
      <c r="A201" s="10" t="s">
        <v>401</v>
      </c>
      <c r="B201" s="15" t="s">
        <v>402</v>
      </c>
      <c r="C201" s="12">
        <v>0</v>
      </c>
      <c r="D201" s="12">
        <v>0</v>
      </c>
      <c r="E201" s="12">
        <f t="shared" si="3"/>
        <v>0</v>
      </c>
    </row>
    <row r="202" spans="1:5" ht="25.5" x14ac:dyDescent="0.25">
      <c r="A202" s="10" t="s">
        <v>403</v>
      </c>
      <c r="B202" s="15" t="s">
        <v>404</v>
      </c>
      <c r="C202" s="12">
        <v>0</v>
      </c>
      <c r="D202" s="12">
        <v>0</v>
      </c>
      <c r="E202" s="12">
        <f t="shared" si="3"/>
        <v>0</v>
      </c>
    </row>
    <row r="203" spans="1:5" ht="25.5" x14ac:dyDescent="0.25">
      <c r="A203" s="10" t="s">
        <v>405</v>
      </c>
      <c r="B203" s="15" t="s">
        <v>406</v>
      </c>
      <c r="C203" s="12">
        <v>-5816875</v>
      </c>
      <c r="D203" s="12">
        <v>-5267897.34</v>
      </c>
      <c r="E203" s="12">
        <f t="shared" si="3"/>
        <v>-548977.66000000015</v>
      </c>
    </row>
    <row r="204" spans="1:5" ht="25.5" x14ac:dyDescent="0.25">
      <c r="A204" s="10" t="s">
        <v>407</v>
      </c>
      <c r="B204" s="15" t="s">
        <v>408</v>
      </c>
      <c r="C204" s="12">
        <v>0</v>
      </c>
      <c r="D204" s="12">
        <v>0</v>
      </c>
      <c r="E204" s="12">
        <f t="shared" si="3"/>
        <v>0</v>
      </c>
    </row>
    <row r="205" spans="1:5" x14ac:dyDescent="0.25">
      <c r="A205" s="10" t="s">
        <v>409</v>
      </c>
      <c r="B205" s="15" t="s">
        <v>410</v>
      </c>
      <c r="C205" s="12">
        <v>-11844410</v>
      </c>
      <c r="D205" s="12">
        <v>-8003788.7800000003</v>
      </c>
      <c r="E205" s="12">
        <f t="shared" si="3"/>
        <v>-3840621.2199999997</v>
      </c>
    </row>
    <row r="206" spans="1:5" ht="25.5" x14ac:dyDescent="0.25">
      <c r="A206" s="10" t="s">
        <v>411</v>
      </c>
      <c r="B206" s="15" t="s">
        <v>412</v>
      </c>
      <c r="C206" s="12">
        <v>0</v>
      </c>
      <c r="D206" s="12">
        <v>0</v>
      </c>
      <c r="E206" s="12">
        <f t="shared" si="3"/>
        <v>0</v>
      </c>
    </row>
    <row r="207" spans="1:5" ht="25.5" x14ac:dyDescent="0.25">
      <c r="A207" s="10" t="s">
        <v>413</v>
      </c>
      <c r="B207" s="11" t="s">
        <v>414</v>
      </c>
      <c r="C207" s="12">
        <v>-135000</v>
      </c>
      <c r="D207" s="12">
        <v>-137127</v>
      </c>
      <c r="E207" s="12">
        <f t="shared" si="3"/>
        <v>2127</v>
      </c>
    </row>
    <row r="208" spans="1:5" ht="38.25" x14ac:dyDescent="0.25">
      <c r="A208" s="10" t="s">
        <v>415</v>
      </c>
      <c r="B208" s="11" t="s">
        <v>416</v>
      </c>
      <c r="C208" s="12">
        <v>0</v>
      </c>
      <c r="D208" s="12">
        <v>0</v>
      </c>
      <c r="E208" s="12">
        <f t="shared" si="3"/>
        <v>0</v>
      </c>
    </row>
    <row r="209" spans="1:5" x14ac:dyDescent="0.25">
      <c r="A209" s="2" t="s">
        <v>417</v>
      </c>
      <c r="B209" s="17" t="s">
        <v>418</v>
      </c>
      <c r="C209" s="6">
        <v>-202780.57</v>
      </c>
      <c r="D209" s="6">
        <v>-190319.43</v>
      </c>
      <c r="E209" s="6">
        <f t="shared" si="3"/>
        <v>-12461.140000000014</v>
      </c>
    </row>
    <row r="210" spans="1:5" x14ac:dyDescent="0.25">
      <c r="A210" s="10" t="s">
        <v>419</v>
      </c>
      <c r="B210" s="11" t="s">
        <v>420</v>
      </c>
      <c r="C210" s="12">
        <v>0</v>
      </c>
      <c r="D210" s="12">
        <v>0</v>
      </c>
      <c r="E210" s="12">
        <f t="shared" si="3"/>
        <v>0</v>
      </c>
    </row>
    <row r="211" spans="1:5" x14ac:dyDescent="0.25">
      <c r="A211" s="10" t="s">
        <v>421</v>
      </c>
      <c r="B211" s="11" t="s">
        <v>422</v>
      </c>
      <c r="C211" s="12">
        <v>-20000</v>
      </c>
      <c r="D211" s="12">
        <v>-22498</v>
      </c>
      <c r="E211" s="12">
        <f t="shared" si="3"/>
        <v>2498</v>
      </c>
    </row>
    <row r="212" spans="1:5" x14ac:dyDescent="0.25">
      <c r="A212" s="10" t="s">
        <v>423</v>
      </c>
      <c r="B212" s="11" t="s">
        <v>424</v>
      </c>
      <c r="C212" s="12">
        <v>0</v>
      </c>
      <c r="D212" s="12">
        <v>0</v>
      </c>
      <c r="E212" s="12">
        <f t="shared" si="3"/>
        <v>0</v>
      </c>
    </row>
    <row r="213" spans="1:5" x14ac:dyDescent="0.25">
      <c r="A213" s="10" t="s">
        <v>425</v>
      </c>
      <c r="B213" s="11" t="s">
        <v>426</v>
      </c>
      <c r="C213" s="12">
        <v>-101243.75</v>
      </c>
      <c r="D213" s="12">
        <v>-91199.99</v>
      </c>
      <c r="E213" s="12">
        <f t="shared" si="3"/>
        <v>-10043.759999999995</v>
      </c>
    </row>
    <row r="214" spans="1:5" x14ac:dyDescent="0.25">
      <c r="A214" s="10" t="s">
        <v>427</v>
      </c>
      <c r="B214" s="11" t="s">
        <v>428</v>
      </c>
      <c r="C214" s="12">
        <v>-81536.820000000007</v>
      </c>
      <c r="D214" s="12">
        <v>-76621.440000000002</v>
      </c>
      <c r="E214" s="12">
        <f t="shared" si="3"/>
        <v>-4915.3800000000047</v>
      </c>
    </row>
    <row r="215" spans="1:5" x14ac:dyDescent="0.25">
      <c r="A215" s="2" t="s">
        <v>429</v>
      </c>
      <c r="B215" s="17" t="s">
        <v>430</v>
      </c>
      <c r="C215" s="6">
        <v>-7875867.7300000004</v>
      </c>
      <c r="D215" s="6">
        <v>-7561252.3799999999</v>
      </c>
      <c r="E215" s="6">
        <f t="shared" si="3"/>
        <v>-314615.35000000056</v>
      </c>
    </row>
    <row r="216" spans="1:5" x14ac:dyDescent="0.25">
      <c r="A216" s="10" t="s">
        <v>431</v>
      </c>
      <c r="B216" s="11" t="s">
        <v>432</v>
      </c>
      <c r="C216" s="12">
        <v>-152147.73000000001</v>
      </c>
      <c r="D216" s="12">
        <v>-151672.23000000001</v>
      </c>
      <c r="E216" s="12">
        <f t="shared" si="3"/>
        <v>-475.5</v>
      </c>
    </row>
    <row r="217" spans="1:5" x14ac:dyDescent="0.25">
      <c r="A217" s="10" t="s">
        <v>433</v>
      </c>
      <c r="B217" s="11" t="s">
        <v>434</v>
      </c>
      <c r="C217" s="12">
        <v>-73720</v>
      </c>
      <c r="D217" s="12">
        <v>-68719.179999999993</v>
      </c>
      <c r="E217" s="12">
        <f t="shared" si="3"/>
        <v>-5000.820000000007</v>
      </c>
    </row>
    <row r="218" spans="1:5" x14ac:dyDescent="0.25">
      <c r="A218" s="10" t="s">
        <v>435</v>
      </c>
      <c r="B218" s="11" t="s">
        <v>436</v>
      </c>
      <c r="C218" s="12">
        <v>0</v>
      </c>
      <c r="D218" s="12">
        <v>0</v>
      </c>
      <c r="E218" s="12">
        <f t="shared" si="3"/>
        <v>0</v>
      </c>
    </row>
    <row r="219" spans="1:5" x14ac:dyDescent="0.25">
      <c r="A219" s="10" t="s">
        <v>437</v>
      </c>
      <c r="B219" s="11" t="s">
        <v>438</v>
      </c>
      <c r="C219" s="12">
        <v>-7650000</v>
      </c>
      <c r="D219" s="12">
        <v>-7340860.9699999997</v>
      </c>
      <c r="E219" s="12">
        <f t="shared" si="3"/>
        <v>-309139.03000000026</v>
      </c>
    </row>
    <row r="220" spans="1:5" x14ac:dyDescent="0.25">
      <c r="A220" s="2" t="s">
        <v>439</v>
      </c>
      <c r="B220" s="17" t="s">
        <v>440</v>
      </c>
      <c r="C220" s="6">
        <v>-4782180</v>
      </c>
      <c r="D220" s="6">
        <v>-4572849.46</v>
      </c>
      <c r="E220" s="6">
        <f t="shared" si="3"/>
        <v>-209330.54000000004</v>
      </c>
    </row>
    <row r="221" spans="1:5" x14ac:dyDescent="0.25">
      <c r="A221" s="10" t="s">
        <v>441</v>
      </c>
      <c r="B221" s="11" t="s">
        <v>442</v>
      </c>
      <c r="C221" s="12">
        <v>0</v>
      </c>
      <c r="D221" s="12">
        <v>0</v>
      </c>
      <c r="E221" s="12">
        <f t="shared" si="3"/>
        <v>0</v>
      </c>
    </row>
    <row r="222" spans="1:5" x14ac:dyDescent="0.25">
      <c r="A222" s="10" t="s">
        <v>443</v>
      </c>
      <c r="B222" s="11" t="s">
        <v>444</v>
      </c>
      <c r="C222" s="12">
        <v>-6000</v>
      </c>
      <c r="D222" s="12">
        <v>-41856.089999999997</v>
      </c>
      <c r="E222" s="12">
        <f t="shared" si="3"/>
        <v>35856.089999999997</v>
      </c>
    </row>
    <row r="223" spans="1:5" x14ac:dyDescent="0.25">
      <c r="A223" s="10" t="s">
        <v>445</v>
      </c>
      <c r="B223" s="11" t="s">
        <v>446</v>
      </c>
      <c r="C223" s="12">
        <v>0</v>
      </c>
      <c r="D223" s="12">
        <v>0</v>
      </c>
      <c r="E223" s="12">
        <f t="shared" si="3"/>
        <v>0</v>
      </c>
    </row>
    <row r="224" spans="1:5" x14ac:dyDescent="0.25">
      <c r="A224" s="10" t="s">
        <v>447</v>
      </c>
      <c r="B224" s="11" t="s">
        <v>448</v>
      </c>
      <c r="C224" s="12">
        <v>-4776180</v>
      </c>
      <c r="D224" s="12">
        <v>-4530993.37</v>
      </c>
      <c r="E224" s="12">
        <f t="shared" si="3"/>
        <v>-245186.62999999989</v>
      </c>
    </row>
    <row r="225" spans="1:5" x14ac:dyDescent="0.25">
      <c r="A225" s="2" t="s">
        <v>449</v>
      </c>
      <c r="B225" s="17" t="s">
        <v>450</v>
      </c>
      <c r="C225" s="6">
        <v>-340317127.61000007</v>
      </c>
      <c r="D225" s="6">
        <v>-330441397.73000002</v>
      </c>
      <c r="E225" s="6">
        <f t="shared" si="3"/>
        <v>-9875729.8800000548</v>
      </c>
    </row>
    <row r="226" spans="1:5" x14ac:dyDescent="0.25">
      <c r="A226" s="10" t="s">
        <v>451</v>
      </c>
      <c r="B226" s="11" t="s">
        <v>452</v>
      </c>
      <c r="C226" s="12">
        <v>-201767924.37</v>
      </c>
      <c r="D226" s="12">
        <v>-198162912.78</v>
      </c>
      <c r="E226" s="12">
        <f t="shared" si="3"/>
        <v>-3605011.5900000036</v>
      </c>
    </row>
    <row r="227" spans="1:5" x14ac:dyDescent="0.25">
      <c r="A227" s="10" t="s">
        <v>453</v>
      </c>
      <c r="B227" s="11" t="s">
        <v>454</v>
      </c>
      <c r="C227" s="12">
        <v>-48146005.899999999</v>
      </c>
      <c r="D227" s="12">
        <v>-45636261.280000001</v>
      </c>
      <c r="E227" s="12">
        <f t="shared" si="3"/>
        <v>-2509744.6199999973</v>
      </c>
    </row>
    <row r="228" spans="1:5" x14ac:dyDescent="0.25">
      <c r="A228" s="10" t="s">
        <v>455</v>
      </c>
      <c r="B228" s="11" t="s">
        <v>456</v>
      </c>
      <c r="C228" s="12">
        <v>-23138323.899999999</v>
      </c>
      <c r="D228" s="12">
        <v>-23140498.899999999</v>
      </c>
      <c r="E228" s="12">
        <f t="shared" si="3"/>
        <v>2175</v>
      </c>
    </row>
    <row r="229" spans="1:5" x14ac:dyDescent="0.25">
      <c r="A229" s="8" t="s">
        <v>457</v>
      </c>
      <c r="B229" s="32" t="s">
        <v>458</v>
      </c>
      <c r="C229" s="6">
        <v>-42682745.530000001</v>
      </c>
      <c r="D229" s="6">
        <v>-40298212.490000002</v>
      </c>
      <c r="E229" s="6">
        <f t="shared" si="3"/>
        <v>-2384533.0399999991</v>
      </c>
    </row>
    <row r="230" spans="1:5" ht="25.5" x14ac:dyDescent="0.25">
      <c r="A230" s="10" t="s">
        <v>459</v>
      </c>
      <c r="B230" s="15" t="s">
        <v>460</v>
      </c>
      <c r="C230" s="12">
        <v>0</v>
      </c>
      <c r="D230" s="12">
        <v>0</v>
      </c>
      <c r="E230" s="12">
        <f t="shared" si="3"/>
        <v>0</v>
      </c>
    </row>
    <row r="231" spans="1:5" ht="25.5" x14ac:dyDescent="0.25">
      <c r="A231" s="10" t="s">
        <v>461</v>
      </c>
      <c r="B231" s="15" t="s">
        <v>462</v>
      </c>
      <c r="C231" s="12">
        <v>0</v>
      </c>
      <c r="D231" s="12">
        <v>0</v>
      </c>
      <c r="E231" s="12">
        <f t="shared" si="3"/>
        <v>0</v>
      </c>
    </row>
    <row r="232" spans="1:5" x14ac:dyDescent="0.25">
      <c r="A232" s="10" t="s">
        <v>463</v>
      </c>
      <c r="B232" s="15" t="s">
        <v>464</v>
      </c>
      <c r="C232" s="12">
        <v>-42557745.530000001</v>
      </c>
      <c r="D232" s="12">
        <v>-40166998.469999999</v>
      </c>
      <c r="E232" s="12">
        <f t="shared" si="3"/>
        <v>-2390747.0600000024</v>
      </c>
    </row>
    <row r="233" spans="1:5" x14ac:dyDescent="0.25">
      <c r="A233" s="10" t="s">
        <v>465</v>
      </c>
      <c r="B233" s="15" t="s">
        <v>466</v>
      </c>
      <c r="C233" s="12">
        <v>-125000</v>
      </c>
      <c r="D233" s="12">
        <v>-131214.01999999999</v>
      </c>
      <c r="E233" s="12">
        <f t="shared" si="3"/>
        <v>6214.0199999999895</v>
      </c>
    </row>
    <row r="234" spans="1:5" ht="25.5" x14ac:dyDescent="0.25">
      <c r="A234" s="10" t="s">
        <v>467</v>
      </c>
      <c r="B234" s="11" t="s">
        <v>468</v>
      </c>
      <c r="C234" s="12">
        <v>-24582127.91</v>
      </c>
      <c r="D234" s="12">
        <v>-23203512.280000001</v>
      </c>
      <c r="E234" s="12">
        <f t="shared" si="3"/>
        <v>-1378615.629999999</v>
      </c>
    </row>
    <row r="235" spans="1:5" x14ac:dyDescent="0.25">
      <c r="A235" s="2" t="s">
        <v>469</v>
      </c>
      <c r="B235" s="17" t="s">
        <v>470</v>
      </c>
      <c r="C235" s="6">
        <v>-29343621.760000002</v>
      </c>
      <c r="D235" s="6">
        <v>-26720432.389999997</v>
      </c>
      <c r="E235" s="6">
        <f t="shared" si="3"/>
        <v>-2623189.3700000048</v>
      </c>
    </row>
    <row r="236" spans="1:5" x14ac:dyDescent="0.25">
      <c r="A236" s="10" t="s">
        <v>471</v>
      </c>
      <c r="B236" s="11" t="s">
        <v>472</v>
      </c>
      <c r="C236" s="12">
        <v>-458240</v>
      </c>
      <c r="D236" s="12">
        <v>-394200</v>
      </c>
      <c r="E236" s="12">
        <f t="shared" si="3"/>
        <v>-64040</v>
      </c>
    </row>
    <row r="237" spans="1:5" x14ac:dyDescent="0.25">
      <c r="A237" s="10" t="s">
        <v>473</v>
      </c>
      <c r="B237" s="11" t="s">
        <v>474</v>
      </c>
      <c r="C237" s="12">
        <v>-455195.52</v>
      </c>
      <c r="D237" s="12">
        <v>-349135.13</v>
      </c>
      <c r="E237" s="12">
        <f t="shared" si="3"/>
        <v>-106060.39000000001</v>
      </c>
    </row>
    <row r="238" spans="1:5" x14ac:dyDescent="0.25">
      <c r="A238" s="10" t="s">
        <v>475</v>
      </c>
      <c r="B238" s="11" t="s">
        <v>476</v>
      </c>
      <c r="C238" s="12">
        <v>0</v>
      </c>
      <c r="D238" s="12">
        <v>0</v>
      </c>
      <c r="E238" s="12">
        <f t="shared" si="3"/>
        <v>0</v>
      </c>
    </row>
    <row r="239" spans="1:5" x14ac:dyDescent="0.25">
      <c r="A239" s="10" t="s">
        <v>477</v>
      </c>
      <c r="B239" s="11" t="s">
        <v>478</v>
      </c>
      <c r="C239" s="12">
        <v>-28268979.620000001</v>
      </c>
      <c r="D239" s="12">
        <v>-25838862.199999999</v>
      </c>
      <c r="E239" s="12">
        <f t="shared" si="3"/>
        <v>-2430117.4200000018</v>
      </c>
    </row>
    <row r="240" spans="1:5" x14ac:dyDescent="0.25">
      <c r="A240" s="10" t="s">
        <v>479</v>
      </c>
      <c r="B240" s="11" t="s">
        <v>480</v>
      </c>
      <c r="C240" s="12">
        <v>-161206.62</v>
      </c>
      <c r="D240" s="12">
        <v>-138235.06</v>
      </c>
      <c r="E240" s="12">
        <f t="shared" si="3"/>
        <v>-22971.559999999998</v>
      </c>
    </row>
    <row r="241" spans="1:5" x14ac:dyDescent="0.25">
      <c r="A241" s="2" t="s">
        <v>481</v>
      </c>
      <c r="B241" s="17" t="s">
        <v>482</v>
      </c>
      <c r="C241" s="6">
        <v>-37641160.420000002</v>
      </c>
      <c r="D241" s="6">
        <v>-34702698.089999996</v>
      </c>
      <c r="E241" s="6">
        <f t="shared" si="3"/>
        <v>-2938462.3300000057</v>
      </c>
    </row>
    <row r="242" spans="1:5" ht="25.5" x14ac:dyDescent="0.25">
      <c r="A242" s="10" t="s">
        <v>483</v>
      </c>
      <c r="B242" s="11" t="s">
        <v>484</v>
      </c>
      <c r="C242" s="12">
        <v>-33189898.420000002</v>
      </c>
      <c r="D242" s="12">
        <v>-30293432.199999999</v>
      </c>
      <c r="E242" s="12">
        <f t="shared" si="3"/>
        <v>-2896466.2200000025</v>
      </c>
    </row>
    <row r="243" spans="1:5" x14ac:dyDescent="0.25">
      <c r="A243" s="10" t="s">
        <v>485</v>
      </c>
      <c r="B243" s="11" t="s">
        <v>486</v>
      </c>
      <c r="C243" s="12">
        <v>-271000</v>
      </c>
      <c r="D243" s="12">
        <v>-187714.11</v>
      </c>
      <c r="E243" s="12">
        <f t="shared" si="3"/>
        <v>-83285.890000000014</v>
      </c>
    </row>
    <row r="244" spans="1:5" x14ac:dyDescent="0.25">
      <c r="A244" s="10" t="s">
        <v>487</v>
      </c>
      <c r="B244" s="11" t="s">
        <v>488</v>
      </c>
      <c r="C244" s="12">
        <v>-1630262</v>
      </c>
      <c r="D244" s="12">
        <v>-1630262</v>
      </c>
      <c r="E244" s="12">
        <f t="shared" si="3"/>
        <v>0</v>
      </c>
    </row>
    <row r="245" spans="1:5" x14ac:dyDescent="0.25">
      <c r="A245" s="10" t="s">
        <v>489</v>
      </c>
      <c r="B245" s="11" t="s">
        <v>490</v>
      </c>
      <c r="C245" s="12">
        <v>-2550000</v>
      </c>
      <c r="D245" s="12">
        <v>-2591289.7799999998</v>
      </c>
      <c r="E245" s="12">
        <f t="shared" si="3"/>
        <v>41289.779999999795</v>
      </c>
    </row>
    <row r="246" spans="1:5" x14ac:dyDescent="0.25">
      <c r="A246" s="10" t="s">
        <v>491</v>
      </c>
      <c r="B246" s="11" t="s">
        <v>492</v>
      </c>
      <c r="C246" s="12">
        <v>0</v>
      </c>
      <c r="D246" s="12">
        <v>0</v>
      </c>
      <c r="E246" s="12">
        <f t="shared" si="3"/>
        <v>0</v>
      </c>
    </row>
    <row r="247" spans="1:5" ht="25.5" x14ac:dyDescent="0.25">
      <c r="A247" s="10" t="s">
        <v>493</v>
      </c>
      <c r="B247" s="11" t="s">
        <v>494</v>
      </c>
      <c r="C247" s="12">
        <v>0</v>
      </c>
      <c r="D247" s="12">
        <v>0</v>
      </c>
      <c r="E247" s="12">
        <f t="shared" si="3"/>
        <v>0</v>
      </c>
    </row>
    <row r="248" spans="1:5" x14ac:dyDescent="0.25">
      <c r="A248" s="2" t="s">
        <v>495</v>
      </c>
      <c r="B248" s="17" t="s">
        <v>496</v>
      </c>
      <c r="C248" s="6">
        <v>-1699304.17</v>
      </c>
      <c r="D248" s="6">
        <v>-1699304.17</v>
      </c>
      <c r="E248" s="6">
        <f t="shared" si="3"/>
        <v>0</v>
      </c>
    </row>
    <row r="249" spans="1:5" ht="25.5" x14ac:dyDescent="0.25">
      <c r="A249" s="10" t="s">
        <v>497</v>
      </c>
      <c r="B249" s="11" t="s">
        <v>498</v>
      </c>
      <c r="C249" s="12">
        <v>0</v>
      </c>
      <c r="D249" s="12">
        <v>0</v>
      </c>
      <c r="E249" s="12">
        <f t="shared" si="3"/>
        <v>0</v>
      </c>
    </row>
    <row r="250" spans="1:5" x14ac:dyDescent="0.25">
      <c r="A250" s="10" t="s">
        <v>499</v>
      </c>
      <c r="B250" s="11" t="s">
        <v>500</v>
      </c>
      <c r="C250" s="12">
        <v>0</v>
      </c>
      <c r="D250" s="12">
        <v>0</v>
      </c>
      <c r="E250" s="12">
        <f t="shared" si="3"/>
        <v>0</v>
      </c>
    </row>
    <row r="251" spans="1:5" x14ac:dyDescent="0.25">
      <c r="A251" s="10" t="s">
        <v>501</v>
      </c>
      <c r="B251" s="11" t="s">
        <v>502</v>
      </c>
      <c r="C251" s="12">
        <v>-341388</v>
      </c>
      <c r="D251" s="12">
        <v>-341388</v>
      </c>
      <c r="E251" s="12">
        <f t="shared" si="3"/>
        <v>0</v>
      </c>
    </row>
    <row r="252" spans="1:5" x14ac:dyDescent="0.25">
      <c r="A252" s="10" t="s">
        <v>503</v>
      </c>
      <c r="B252" s="11" t="s">
        <v>504</v>
      </c>
      <c r="C252" s="12">
        <v>-1334645.1299999999</v>
      </c>
      <c r="D252" s="12">
        <v>-1334645.1299999999</v>
      </c>
      <c r="E252" s="12">
        <f t="shared" si="3"/>
        <v>0</v>
      </c>
    </row>
    <row r="253" spans="1:5" ht="25.5" x14ac:dyDescent="0.25">
      <c r="A253" s="10" t="s">
        <v>505</v>
      </c>
      <c r="B253" s="11" t="s">
        <v>506</v>
      </c>
      <c r="C253" s="12">
        <v>-23271.040000000001</v>
      </c>
      <c r="D253" s="12">
        <v>-23271.040000000001</v>
      </c>
      <c r="E253" s="12">
        <f t="shared" si="3"/>
        <v>0</v>
      </c>
    </row>
    <row r="254" spans="1:5" x14ac:dyDescent="0.25">
      <c r="A254" s="2" t="s">
        <v>507</v>
      </c>
      <c r="B254" s="17" t="s">
        <v>508</v>
      </c>
      <c r="C254" s="6">
        <v>-8641171.8200000003</v>
      </c>
      <c r="D254" s="6">
        <v>-7911795.9399999995</v>
      </c>
      <c r="E254" s="6">
        <f t="shared" si="3"/>
        <v>-729375.88000000082</v>
      </c>
    </row>
    <row r="255" spans="1:5" ht="25.5" x14ac:dyDescent="0.25">
      <c r="A255" s="10" t="s">
        <v>509</v>
      </c>
      <c r="B255" s="11" t="s">
        <v>510</v>
      </c>
      <c r="C255" s="12">
        <v>0</v>
      </c>
      <c r="D255" s="12">
        <v>0</v>
      </c>
      <c r="E255" s="12">
        <f t="shared" si="3"/>
        <v>0</v>
      </c>
    </row>
    <row r="256" spans="1:5" x14ac:dyDescent="0.25">
      <c r="A256" s="10" t="s">
        <v>511</v>
      </c>
      <c r="B256" s="11" t="s">
        <v>512</v>
      </c>
      <c r="C256" s="12">
        <v>0</v>
      </c>
      <c r="D256" s="12">
        <v>0</v>
      </c>
      <c r="E256" s="12">
        <f t="shared" si="3"/>
        <v>0</v>
      </c>
    </row>
    <row r="257" spans="1:5" x14ac:dyDescent="0.25">
      <c r="A257" s="10" t="s">
        <v>513</v>
      </c>
      <c r="B257" s="11" t="s">
        <v>514</v>
      </c>
      <c r="C257" s="12">
        <v>-781896.31</v>
      </c>
      <c r="D257" s="12">
        <v>-781896.31</v>
      </c>
      <c r="E257" s="12">
        <f t="shared" si="3"/>
        <v>0</v>
      </c>
    </row>
    <row r="258" spans="1:5" x14ac:dyDescent="0.25">
      <c r="A258" s="10" t="s">
        <v>515</v>
      </c>
      <c r="B258" s="11" t="s">
        <v>516</v>
      </c>
      <c r="C258" s="12">
        <v>-7859275.5099999998</v>
      </c>
      <c r="D258" s="12">
        <v>-7129899.6299999999</v>
      </c>
      <c r="E258" s="12">
        <f t="shared" si="3"/>
        <v>-729375.87999999989</v>
      </c>
    </row>
    <row r="259" spans="1:5" x14ac:dyDescent="0.25">
      <c r="A259" s="2" t="s">
        <v>517</v>
      </c>
      <c r="B259" s="17" t="s">
        <v>518</v>
      </c>
      <c r="C259" s="6">
        <v>-102380168.63</v>
      </c>
      <c r="D259" s="6">
        <v>-104810866.49000001</v>
      </c>
      <c r="E259" s="6">
        <f t="shared" ref="E259:E322" si="4">C259-D259</f>
        <v>2430697.8600000143</v>
      </c>
    </row>
    <row r="260" spans="1:5" ht="25.5" x14ac:dyDescent="0.25">
      <c r="A260" s="10" t="s">
        <v>519</v>
      </c>
      <c r="B260" s="11" t="s">
        <v>520</v>
      </c>
      <c r="C260" s="12">
        <v>-124988</v>
      </c>
      <c r="D260" s="12">
        <v>-125462</v>
      </c>
      <c r="E260" s="12">
        <f t="shared" si="4"/>
        <v>474</v>
      </c>
    </row>
    <row r="261" spans="1:5" x14ac:dyDescent="0.25">
      <c r="A261" s="10" t="s">
        <v>521</v>
      </c>
      <c r="B261" s="15" t="s">
        <v>522</v>
      </c>
      <c r="C261" s="12">
        <v>-9723</v>
      </c>
      <c r="D261" s="12">
        <v>-10197</v>
      </c>
      <c r="E261" s="12">
        <f t="shared" si="4"/>
        <v>474</v>
      </c>
    </row>
    <row r="262" spans="1:5" x14ac:dyDescent="0.25">
      <c r="A262" s="10" t="s">
        <v>523</v>
      </c>
      <c r="B262" s="15" t="s">
        <v>524</v>
      </c>
      <c r="C262" s="12">
        <v>-115265</v>
      </c>
      <c r="D262" s="12">
        <v>-115265</v>
      </c>
      <c r="E262" s="12">
        <f t="shared" si="4"/>
        <v>0</v>
      </c>
    </row>
    <row r="263" spans="1:5" x14ac:dyDescent="0.25">
      <c r="A263" s="10" t="s">
        <v>525</v>
      </c>
      <c r="B263" s="11" t="s">
        <v>526</v>
      </c>
      <c r="C263" s="12">
        <v>-32345704.469999999</v>
      </c>
      <c r="D263" s="12">
        <v>-34124146.090000004</v>
      </c>
      <c r="E263" s="12">
        <f t="shared" si="4"/>
        <v>1778441.6200000048</v>
      </c>
    </row>
    <row r="264" spans="1:5" ht="25.5" x14ac:dyDescent="0.25">
      <c r="A264" s="10" t="s">
        <v>527</v>
      </c>
      <c r="B264" s="11" t="s">
        <v>528</v>
      </c>
      <c r="C264" s="12">
        <v>0</v>
      </c>
      <c r="D264" s="12">
        <v>0</v>
      </c>
      <c r="E264" s="12">
        <f t="shared" si="4"/>
        <v>0</v>
      </c>
    </row>
    <row r="265" spans="1:5" x14ac:dyDescent="0.25">
      <c r="A265" s="10" t="s">
        <v>529</v>
      </c>
      <c r="B265" s="11" t="s">
        <v>530</v>
      </c>
      <c r="C265" s="12">
        <v>-1700</v>
      </c>
      <c r="D265" s="12">
        <v>0</v>
      </c>
      <c r="E265" s="12">
        <f t="shared" si="4"/>
        <v>-1700</v>
      </c>
    </row>
    <row r="266" spans="1:5" x14ac:dyDescent="0.25">
      <c r="A266" s="10" t="s">
        <v>531</v>
      </c>
      <c r="B266" s="11" t="s">
        <v>532</v>
      </c>
      <c r="C266" s="12">
        <v>-69857285.159999996</v>
      </c>
      <c r="D266" s="12">
        <v>-70467234.650000006</v>
      </c>
      <c r="E266" s="12">
        <f t="shared" si="4"/>
        <v>609949.49000000954</v>
      </c>
    </row>
    <row r="267" spans="1:5" x14ac:dyDescent="0.25">
      <c r="A267" s="10" t="s">
        <v>533</v>
      </c>
      <c r="B267" s="11" t="s">
        <v>534</v>
      </c>
      <c r="C267" s="12">
        <v>-50491</v>
      </c>
      <c r="D267" s="12">
        <v>-94023.75</v>
      </c>
      <c r="E267" s="12">
        <f t="shared" si="4"/>
        <v>43532.75</v>
      </c>
    </row>
    <row r="268" spans="1:5" x14ac:dyDescent="0.25">
      <c r="A268" s="2" t="s">
        <v>535</v>
      </c>
      <c r="B268" s="17" t="s">
        <v>536</v>
      </c>
      <c r="C268" s="6">
        <v>-6408380.9199999999</v>
      </c>
      <c r="D268" s="6">
        <v>-6369342.1400000006</v>
      </c>
      <c r="E268" s="6">
        <f t="shared" si="4"/>
        <v>-39038.779999999329</v>
      </c>
    </row>
    <row r="269" spans="1:5" ht="25.5" x14ac:dyDescent="0.25">
      <c r="A269" s="10" t="s">
        <v>537</v>
      </c>
      <c r="B269" s="18" t="s">
        <v>538</v>
      </c>
      <c r="C269" s="12">
        <v>-450000</v>
      </c>
      <c r="D269" s="12">
        <v>-430960.28</v>
      </c>
      <c r="E269" s="12">
        <f t="shared" si="4"/>
        <v>-19039.719999999972</v>
      </c>
    </row>
    <row r="270" spans="1:5" ht="25.5" x14ac:dyDescent="0.25">
      <c r="A270" s="10" t="s">
        <v>539</v>
      </c>
      <c r="B270" s="18" t="s">
        <v>540</v>
      </c>
      <c r="C270" s="12">
        <v>-5064161.1500000004</v>
      </c>
      <c r="D270" s="12">
        <v>-5048712.6100000003</v>
      </c>
      <c r="E270" s="12">
        <f t="shared" si="4"/>
        <v>-15448.540000000037</v>
      </c>
    </row>
    <row r="271" spans="1:5" ht="25.5" x14ac:dyDescent="0.25">
      <c r="A271" s="10" t="s">
        <v>541</v>
      </c>
      <c r="B271" s="18" t="s">
        <v>542</v>
      </c>
      <c r="C271" s="12">
        <v>-15000</v>
      </c>
      <c r="D271" s="12">
        <v>-10449.48</v>
      </c>
      <c r="E271" s="12">
        <f t="shared" si="4"/>
        <v>-4550.5200000000004</v>
      </c>
    </row>
    <row r="272" spans="1:5" ht="25.5" x14ac:dyDescent="0.25">
      <c r="A272" s="10" t="s">
        <v>543</v>
      </c>
      <c r="B272" s="18" t="s">
        <v>544</v>
      </c>
      <c r="C272" s="12">
        <v>-879219.77</v>
      </c>
      <c r="D272" s="12">
        <v>-879219.77</v>
      </c>
      <c r="E272" s="12">
        <f t="shared" si="4"/>
        <v>0</v>
      </c>
    </row>
    <row r="273" spans="1:5" ht="38.25" x14ac:dyDescent="0.25">
      <c r="A273" s="10" t="s">
        <v>545</v>
      </c>
      <c r="B273" s="18" t="s">
        <v>546</v>
      </c>
      <c r="C273" s="12">
        <v>0</v>
      </c>
      <c r="D273" s="12">
        <v>0</v>
      </c>
      <c r="E273" s="12">
        <f t="shared" si="4"/>
        <v>0</v>
      </c>
    </row>
    <row r="274" spans="1:5" ht="25.5" x14ac:dyDescent="0.25">
      <c r="A274" s="10" t="s">
        <v>547</v>
      </c>
      <c r="B274" s="18" t="s">
        <v>548</v>
      </c>
      <c r="C274" s="12">
        <v>0</v>
      </c>
      <c r="D274" s="12">
        <v>0</v>
      </c>
      <c r="E274" s="12">
        <f t="shared" si="4"/>
        <v>0</v>
      </c>
    </row>
    <row r="275" spans="1:5" ht="25.5" x14ac:dyDescent="0.25">
      <c r="A275" s="10" t="s">
        <v>549</v>
      </c>
      <c r="B275" s="18" t="s">
        <v>550</v>
      </c>
      <c r="C275" s="12">
        <v>0</v>
      </c>
      <c r="D275" s="12">
        <v>0</v>
      </c>
      <c r="E275" s="12">
        <f t="shared" si="4"/>
        <v>0</v>
      </c>
    </row>
    <row r="276" spans="1:5" x14ac:dyDescent="0.25">
      <c r="A276" s="2" t="s">
        <v>551</v>
      </c>
      <c r="B276" s="17" t="s">
        <v>552</v>
      </c>
      <c r="C276" s="6">
        <v>-8157222.5500000007</v>
      </c>
      <c r="D276" s="6">
        <v>-9800099.9000000004</v>
      </c>
      <c r="E276" s="6">
        <f t="shared" si="4"/>
        <v>1642877.3499999996</v>
      </c>
    </row>
    <row r="277" spans="1:5" x14ac:dyDescent="0.25">
      <c r="A277" s="10" t="s">
        <v>553</v>
      </c>
      <c r="B277" s="18" t="s">
        <v>554</v>
      </c>
      <c r="C277" s="12">
        <v>-300000</v>
      </c>
      <c r="D277" s="12">
        <v>-258669.95</v>
      </c>
      <c r="E277" s="12">
        <f t="shared" si="4"/>
        <v>-41330.049999999988</v>
      </c>
    </row>
    <row r="278" spans="1:5" x14ac:dyDescent="0.25">
      <c r="A278" s="10" t="s">
        <v>555</v>
      </c>
      <c r="B278" s="18" t="s">
        <v>556</v>
      </c>
      <c r="C278" s="12">
        <v>-50000</v>
      </c>
      <c r="D278" s="12">
        <v>-41650.39</v>
      </c>
      <c r="E278" s="12">
        <f t="shared" si="4"/>
        <v>-8349.61</v>
      </c>
    </row>
    <row r="279" spans="1:5" x14ac:dyDescent="0.25">
      <c r="A279" s="10" t="s">
        <v>557</v>
      </c>
      <c r="B279" s="18" t="s">
        <v>558</v>
      </c>
      <c r="C279" s="12">
        <v>0</v>
      </c>
      <c r="D279" s="12">
        <v>0</v>
      </c>
      <c r="E279" s="12">
        <f t="shared" si="4"/>
        <v>0</v>
      </c>
    </row>
    <row r="280" spans="1:5" x14ac:dyDescent="0.25">
      <c r="A280" s="10" t="s">
        <v>559</v>
      </c>
      <c r="B280" s="18" t="s">
        <v>560</v>
      </c>
      <c r="C280" s="12">
        <v>-3018592.57</v>
      </c>
      <c r="D280" s="12">
        <v>-3018592.57</v>
      </c>
      <c r="E280" s="12">
        <f t="shared" si="4"/>
        <v>0</v>
      </c>
    </row>
    <row r="281" spans="1:5" x14ac:dyDescent="0.25">
      <c r="A281" s="10" t="s">
        <v>561</v>
      </c>
      <c r="B281" s="18" t="s">
        <v>562</v>
      </c>
      <c r="C281" s="12">
        <v>-4788629.9800000004</v>
      </c>
      <c r="D281" s="12">
        <v>-6421186.9900000002</v>
      </c>
      <c r="E281" s="12">
        <f t="shared" si="4"/>
        <v>1632557.0099999998</v>
      </c>
    </row>
    <row r="282" spans="1:5" ht="25.5" x14ac:dyDescent="0.25">
      <c r="A282" s="10" t="s">
        <v>563</v>
      </c>
      <c r="B282" s="18" t="s">
        <v>564</v>
      </c>
      <c r="C282" s="12">
        <v>0</v>
      </c>
      <c r="D282" s="12">
        <v>-60000</v>
      </c>
      <c r="E282" s="12">
        <f t="shared" si="4"/>
        <v>60000</v>
      </c>
    </row>
    <row r="283" spans="1:5" x14ac:dyDescent="0.25">
      <c r="A283" s="10" t="s">
        <v>565</v>
      </c>
      <c r="B283" s="11" t="s">
        <v>566</v>
      </c>
      <c r="C283" s="12">
        <v>0</v>
      </c>
      <c r="D283" s="12">
        <v>0</v>
      </c>
      <c r="E283" s="12">
        <f t="shared" si="4"/>
        <v>0</v>
      </c>
    </row>
    <row r="284" spans="1:5" ht="25.5" x14ac:dyDescent="0.25">
      <c r="A284" s="2" t="s">
        <v>567</v>
      </c>
      <c r="B284" s="17" t="s">
        <v>568</v>
      </c>
      <c r="C284" s="6">
        <v>-11779360.359999999</v>
      </c>
      <c r="D284" s="6">
        <v>-10702089.309999999</v>
      </c>
      <c r="E284" s="6">
        <f t="shared" si="4"/>
        <v>-1077271.0500000007</v>
      </c>
    </row>
    <row r="285" spans="1:5" ht="25.5" x14ac:dyDescent="0.25">
      <c r="A285" s="10" t="s">
        <v>569</v>
      </c>
      <c r="B285" s="11" t="s">
        <v>570</v>
      </c>
      <c r="C285" s="12">
        <v>-1374073.61</v>
      </c>
      <c r="D285" s="12">
        <v>-1561517.95</v>
      </c>
      <c r="E285" s="12">
        <f t="shared" si="4"/>
        <v>187444.33999999985</v>
      </c>
    </row>
    <row r="286" spans="1:5" x14ac:dyDescent="0.25">
      <c r="A286" s="10" t="s">
        <v>571</v>
      </c>
      <c r="B286" s="11" t="s">
        <v>572</v>
      </c>
      <c r="C286" s="12">
        <v>-15000</v>
      </c>
      <c r="D286" s="12">
        <v>0</v>
      </c>
      <c r="E286" s="12">
        <f t="shared" si="4"/>
        <v>-15000</v>
      </c>
    </row>
    <row r="287" spans="1:5" ht="25.5" x14ac:dyDescent="0.25">
      <c r="A287" s="13" t="s">
        <v>573</v>
      </c>
      <c r="B287" s="31" t="s">
        <v>574</v>
      </c>
      <c r="C287" s="12">
        <v>-10093316.18</v>
      </c>
      <c r="D287" s="12">
        <v>-8723578.2599999998</v>
      </c>
      <c r="E287" s="12">
        <f t="shared" si="4"/>
        <v>-1369737.92</v>
      </c>
    </row>
    <row r="288" spans="1:5" ht="25.5" x14ac:dyDescent="0.25">
      <c r="A288" s="10" t="s">
        <v>575</v>
      </c>
      <c r="B288" s="15" t="s">
        <v>576</v>
      </c>
      <c r="C288" s="12">
        <v>-3300000</v>
      </c>
      <c r="D288" s="12">
        <v>-1934817.76</v>
      </c>
      <c r="E288" s="12">
        <f t="shared" si="4"/>
        <v>-1365182.24</v>
      </c>
    </row>
    <row r="289" spans="1:5" x14ac:dyDescent="0.25">
      <c r="A289" s="10" t="s">
        <v>577</v>
      </c>
      <c r="B289" s="15" t="s">
        <v>578</v>
      </c>
      <c r="C289" s="12">
        <v>-10000</v>
      </c>
      <c r="D289" s="12">
        <v>-3449.16</v>
      </c>
      <c r="E289" s="12">
        <f t="shared" si="4"/>
        <v>-6550.84</v>
      </c>
    </row>
    <row r="290" spans="1:5" ht="25.5" x14ac:dyDescent="0.25">
      <c r="A290" s="10" t="s">
        <v>579</v>
      </c>
      <c r="B290" s="15" t="s">
        <v>580</v>
      </c>
      <c r="C290" s="12">
        <v>-286</v>
      </c>
      <c r="D290" s="12">
        <v>-286</v>
      </c>
      <c r="E290" s="12">
        <f t="shared" si="4"/>
        <v>0</v>
      </c>
    </row>
    <row r="291" spans="1:5" x14ac:dyDescent="0.25">
      <c r="A291" s="10" t="s">
        <v>581</v>
      </c>
      <c r="B291" s="33" t="s">
        <v>582</v>
      </c>
      <c r="C291" s="12">
        <v>0</v>
      </c>
      <c r="D291" s="12">
        <v>-1995.16</v>
      </c>
      <c r="E291" s="12">
        <f t="shared" si="4"/>
        <v>1995.16</v>
      </c>
    </row>
    <row r="292" spans="1:5" x14ac:dyDescent="0.25">
      <c r="A292" s="10" t="s">
        <v>583</v>
      </c>
      <c r="B292" s="33" t="s">
        <v>584</v>
      </c>
      <c r="C292" s="12">
        <v>-2916059.66</v>
      </c>
      <c r="D292" s="12">
        <v>-2916059.66</v>
      </c>
      <c r="E292" s="12">
        <f t="shared" si="4"/>
        <v>0</v>
      </c>
    </row>
    <row r="293" spans="1:5" x14ac:dyDescent="0.25">
      <c r="A293" s="10" t="s">
        <v>585</v>
      </c>
      <c r="B293" s="33" t="s">
        <v>586</v>
      </c>
      <c r="C293" s="12">
        <v>-3866970.52</v>
      </c>
      <c r="D293" s="12">
        <v>-3866970.52</v>
      </c>
      <c r="E293" s="12">
        <f t="shared" si="4"/>
        <v>0</v>
      </c>
    </row>
    <row r="294" spans="1:5" x14ac:dyDescent="0.25">
      <c r="A294" s="13" t="s">
        <v>587</v>
      </c>
      <c r="B294" s="14" t="s">
        <v>588</v>
      </c>
      <c r="C294" s="12">
        <v>-296970.57</v>
      </c>
      <c r="D294" s="12">
        <v>-416993.1</v>
      </c>
      <c r="E294" s="12">
        <f t="shared" si="4"/>
        <v>120022.52999999997</v>
      </c>
    </row>
    <row r="295" spans="1:5" ht="25.5" x14ac:dyDescent="0.25">
      <c r="A295" s="10" t="s">
        <v>589</v>
      </c>
      <c r="B295" s="15" t="s">
        <v>590</v>
      </c>
      <c r="C295" s="12">
        <v>-296970.57</v>
      </c>
      <c r="D295" s="12">
        <v>-416993.1</v>
      </c>
      <c r="E295" s="12">
        <f t="shared" si="4"/>
        <v>120022.52999999997</v>
      </c>
    </row>
    <row r="296" spans="1:5" ht="25.5" x14ac:dyDescent="0.25">
      <c r="A296" s="10" t="s">
        <v>591</v>
      </c>
      <c r="B296" s="15" t="s">
        <v>592</v>
      </c>
      <c r="C296" s="12">
        <v>0</v>
      </c>
      <c r="D296" s="12">
        <v>0</v>
      </c>
      <c r="E296" s="12">
        <f t="shared" si="4"/>
        <v>0</v>
      </c>
    </row>
    <row r="297" spans="1:5" ht="25.5" x14ac:dyDescent="0.25">
      <c r="A297" s="10" t="s">
        <v>593</v>
      </c>
      <c r="B297" s="15" t="s">
        <v>594</v>
      </c>
      <c r="C297" s="12">
        <v>0</v>
      </c>
      <c r="D297" s="12">
        <v>0</v>
      </c>
      <c r="E297" s="12">
        <f t="shared" si="4"/>
        <v>0</v>
      </c>
    </row>
    <row r="298" spans="1:5" x14ac:dyDescent="0.25">
      <c r="A298" s="2" t="s">
        <v>595</v>
      </c>
      <c r="B298" s="17" t="s">
        <v>596</v>
      </c>
      <c r="C298" s="6">
        <v>-31316184.969999999</v>
      </c>
      <c r="D298" s="6">
        <v>-29352482.52</v>
      </c>
      <c r="E298" s="6">
        <f t="shared" si="4"/>
        <v>-1963702.4499999993</v>
      </c>
    </row>
    <row r="299" spans="1:5" ht="25.5" x14ac:dyDescent="0.25">
      <c r="A299" s="10" t="s">
        <v>597</v>
      </c>
      <c r="B299" s="18" t="s">
        <v>598</v>
      </c>
      <c r="C299" s="12">
        <v>-929629.09</v>
      </c>
      <c r="D299" s="12">
        <v>-928636.92</v>
      </c>
      <c r="E299" s="12">
        <f t="shared" si="4"/>
        <v>-992.16999999992549</v>
      </c>
    </row>
    <row r="300" spans="1:5" ht="25.5" x14ac:dyDescent="0.25">
      <c r="A300" s="10" t="s">
        <v>599</v>
      </c>
      <c r="B300" s="18" t="s">
        <v>600</v>
      </c>
      <c r="C300" s="12">
        <v>-11605000</v>
      </c>
      <c r="D300" s="12">
        <v>-10664329.779999999</v>
      </c>
      <c r="E300" s="12">
        <f t="shared" si="4"/>
        <v>-940670.22000000067</v>
      </c>
    </row>
    <row r="301" spans="1:5" ht="25.5" x14ac:dyDescent="0.25">
      <c r="A301" s="10" t="s">
        <v>601</v>
      </c>
      <c r="B301" s="11" t="s">
        <v>602</v>
      </c>
      <c r="C301" s="12">
        <v>0</v>
      </c>
      <c r="D301" s="12">
        <v>-841.8</v>
      </c>
      <c r="E301" s="12">
        <f t="shared" si="4"/>
        <v>841.8</v>
      </c>
    </row>
    <row r="302" spans="1:5" x14ac:dyDescent="0.25">
      <c r="A302" s="10" t="s">
        <v>603</v>
      </c>
      <c r="B302" s="18" t="s">
        <v>604</v>
      </c>
      <c r="C302" s="12">
        <v>-18252000</v>
      </c>
      <c r="D302" s="12">
        <v>-17229118.140000001</v>
      </c>
      <c r="E302" s="12">
        <f t="shared" si="4"/>
        <v>-1022881.8599999994</v>
      </c>
    </row>
    <row r="303" spans="1:5" x14ac:dyDescent="0.25">
      <c r="A303" s="10" t="s">
        <v>605</v>
      </c>
      <c r="B303" s="18" t="s">
        <v>606</v>
      </c>
      <c r="C303" s="12">
        <v>-529555.88</v>
      </c>
      <c r="D303" s="12">
        <v>-529555.88</v>
      </c>
      <c r="E303" s="12">
        <f t="shared" si="4"/>
        <v>0</v>
      </c>
    </row>
    <row r="304" spans="1:5" ht="25.5" x14ac:dyDescent="0.25">
      <c r="A304" s="10" t="s">
        <v>607</v>
      </c>
      <c r="B304" s="11" t="s">
        <v>608</v>
      </c>
      <c r="C304" s="12">
        <v>0</v>
      </c>
      <c r="D304" s="12">
        <v>0</v>
      </c>
      <c r="E304" s="12">
        <f t="shared" si="4"/>
        <v>0</v>
      </c>
    </row>
    <row r="305" spans="1:5" ht="25.5" x14ac:dyDescent="0.25">
      <c r="A305" s="10" t="s">
        <v>609</v>
      </c>
      <c r="B305" s="11" t="s">
        <v>610</v>
      </c>
      <c r="C305" s="12">
        <v>0</v>
      </c>
      <c r="D305" s="12">
        <v>0</v>
      </c>
      <c r="E305" s="12">
        <f t="shared" si="4"/>
        <v>0</v>
      </c>
    </row>
    <row r="306" spans="1:5" x14ac:dyDescent="0.25">
      <c r="A306" s="23" t="s">
        <v>611</v>
      </c>
      <c r="B306" s="163" t="s">
        <v>612</v>
      </c>
      <c r="C306" s="12">
        <v>0</v>
      </c>
      <c r="D306" s="12">
        <v>0</v>
      </c>
      <c r="E306" s="12">
        <f t="shared" si="4"/>
        <v>0</v>
      </c>
    </row>
    <row r="307" spans="1:5" x14ac:dyDescent="0.25">
      <c r="A307" s="2" t="s">
        <v>613</v>
      </c>
      <c r="B307" s="7" t="s">
        <v>614</v>
      </c>
      <c r="C307" s="6">
        <v>-60629658.230000004</v>
      </c>
      <c r="D307" s="6">
        <v>-57634801.549999997</v>
      </c>
      <c r="E307" s="6">
        <f t="shared" si="4"/>
        <v>-2994856.6800000072</v>
      </c>
    </row>
    <row r="308" spans="1:5" x14ac:dyDescent="0.25">
      <c r="A308" s="2" t="s">
        <v>615</v>
      </c>
      <c r="B308" s="17" t="s">
        <v>616</v>
      </c>
      <c r="C308" s="6">
        <v>-57681193.280000001</v>
      </c>
      <c r="D308" s="6">
        <v>-54888416.409999996</v>
      </c>
      <c r="E308" s="6">
        <f t="shared" si="4"/>
        <v>-2792776.8700000048</v>
      </c>
    </row>
    <row r="309" spans="1:5" x14ac:dyDescent="0.25">
      <c r="A309" s="10" t="s">
        <v>617</v>
      </c>
      <c r="B309" s="18" t="s">
        <v>618</v>
      </c>
      <c r="C309" s="12">
        <v>-3379637</v>
      </c>
      <c r="D309" s="12">
        <v>-3285003.08</v>
      </c>
      <c r="E309" s="12">
        <f t="shared" si="4"/>
        <v>-94633.919999999925</v>
      </c>
    </row>
    <row r="310" spans="1:5" x14ac:dyDescent="0.25">
      <c r="A310" s="10" t="s">
        <v>619</v>
      </c>
      <c r="B310" s="18" t="s">
        <v>620</v>
      </c>
      <c r="C310" s="12">
        <v>-5418104</v>
      </c>
      <c r="D310" s="12">
        <v>-5237580.03</v>
      </c>
      <c r="E310" s="12">
        <f t="shared" si="4"/>
        <v>-180523.96999999974</v>
      </c>
    </row>
    <row r="311" spans="1:5" x14ac:dyDescent="0.25">
      <c r="A311" s="13" t="s">
        <v>621</v>
      </c>
      <c r="B311" s="31" t="s">
        <v>622</v>
      </c>
      <c r="C311" s="12">
        <v>-8100000</v>
      </c>
      <c r="D311" s="12">
        <v>-7382807.8200000003</v>
      </c>
      <c r="E311" s="12">
        <f t="shared" si="4"/>
        <v>-717192.1799999997</v>
      </c>
    </row>
    <row r="312" spans="1:5" x14ac:dyDescent="0.25">
      <c r="A312" s="10" t="s">
        <v>623</v>
      </c>
      <c r="B312" s="15" t="s">
        <v>624</v>
      </c>
      <c r="C312" s="12">
        <v>-4700000</v>
      </c>
      <c r="D312" s="12">
        <v>-4469899.6100000003</v>
      </c>
      <c r="E312" s="12">
        <f t="shared" si="4"/>
        <v>-230100.38999999966</v>
      </c>
    </row>
    <row r="313" spans="1:5" x14ac:dyDescent="0.25">
      <c r="A313" s="10" t="s">
        <v>625</v>
      </c>
      <c r="B313" s="15" t="s">
        <v>626</v>
      </c>
      <c r="C313" s="12">
        <v>-3400000</v>
      </c>
      <c r="D313" s="12">
        <v>-2912908.21</v>
      </c>
      <c r="E313" s="12">
        <f t="shared" si="4"/>
        <v>-487091.79000000004</v>
      </c>
    </row>
    <row r="314" spans="1:5" x14ac:dyDescent="0.25">
      <c r="A314" s="10" t="s">
        <v>627</v>
      </c>
      <c r="B314" s="18" t="s">
        <v>628</v>
      </c>
      <c r="C314" s="12">
        <v>-3800000</v>
      </c>
      <c r="D314" s="12">
        <v>-4390000</v>
      </c>
      <c r="E314" s="12">
        <f t="shared" si="4"/>
        <v>590000</v>
      </c>
    </row>
    <row r="315" spans="1:5" x14ac:dyDescent="0.25">
      <c r="A315" s="10" t="s">
        <v>629</v>
      </c>
      <c r="B315" s="18" t="s">
        <v>630</v>
      </c>
      <c r="C315" s="12">
        <v>-2572848</v>
      </c>
      <c r="D315" s="12">
        <v>-2502261.36</v>
      </c>
      <c r="E315" s="12">
        <f t="shared" si="4"/>
        <v>-70586.64000000013</v>
      </c>
    </row>
    <row r="316" spans="1:5" x14ac:dyDescent="0.25">
      <c r="A316" s="10" t="s">
        <v>631</v>
      </c>
      <c r="B316" s="18" t="s">
        <v>632</v>
      </c>
      <c r="C316" s="12">
        <v>-3000000</v>
      </c>
      <c r="D316" s="12">
        <v>-3120947.45</v>
      </c>
      <c r="E316" s="12">
        <f t="shared" si="4"/>
        <v>120947.45000000019</v>
      </c>
    </row>
    <row r="317" spans="1:5" x14ac:dyDescent="0.25">
      <c r="A317" s="10" t="s">
        <v>633</v>
      </c>
      <c r="B317" s="18" t="s">
        <v>634</v>
      </c>
      <c r="C317" s="12">
        <v>-1700000</v>
      </c>
      <c r="D317" s="12">
        <v>-1535551.53</v>
      </c>
      <c r="E317" s="12">
        <f t="shared" si="4"/>
        <v>-164448.46999999997</v>
      </c>
    </row>
    <row r="318" spans="1:5" x14ac:dyDescent="0.25">
      <c r="A318" s="10" t="s">
        <v>635</v>
      </c>
      <c r="B318" s="18" t="s">
        <v>636</v>
      </c>
      <c r="C318" s="12">
        <v>-1000000</v>
      </c>
      <c r="D318" s="12">
        <v>-664219.29</v>
      </c>
      <c r="E318" s="12">
        <f t="shared" si="4"/>
        <v>-335780.70999999996</v>
      </c>
    </row>
    <row r="319" spans="1:5" x14ac:dyDescent="0.25">
      <c r="A319" s="10" t="s">
        <v>637</v>
      </c>
      <c r="B319" s="18" t="s">
        <v>638</v>
      </c>
      <c r="C319" s="12">
        <v>-5680000</v>
      </c>
      <c r="D319" s="12">
        <v>-4800000.07</v>
      </c>
      <c r="E319" s="12">
        <f t="shared" si="4"/>
        <v>-879999.9299999997</v>
      </c>
    </row>
    <row r="320" spans="1:5" x14ac:dyDescent="0.25">
      <c r="A320" s="10" t="s">
        <v>639</v>
      </c>
      <c r="B320" s="18" t="s">
        <v>640</v>
      </c>
      <c r="C320" s="12">
        <v>-820000</v>
      </c>
      <c r="D320" s="12">
        <v>-707967.74</v>
      </c>
      <c r="E320" s="12">
        <f t="shared" si="4"/>
        <v>-112032.26000000001</v>
      </c>
    </row>
    <row r="321" spans="1:5" x14ac:dyDescent="0.25">
      <c r="A321" s="13" t="s">
        <v>641</v>
      </c>
      <c r="B321" s="31" t="s">
        <v>642</v>
      </c>
      <c r="C321" s="12">
        <v>-730098</v>
      </c>
      <c r="D321" s="12">
        <v>-689415.81</v>
      </c>
      <c r="E321" s="12">
        <f t="shared" si="4"/>
        <v>-40682.189999999944</v>
      </c>
    </row>
    <row r="322" spans="1:5" x14ac:dyDescent="0.25">
      <c r="A322" s="13" t="s">
        <v>643</v>
      </c>
      <c r="B322" s="34" t="s">
        <v>644</v>
      </c>
      <c r="C322" s="12">
        <v>-20098</v>
      </c>
      <c r="D322" s="12">
        <v>-20098</v>
      </c>
      <c r="E322" s="12">
        <f t="shared" si="4"/>
        <v>0</v>
      </c>
    </row>
    <row r="323" spans="1:5" x14ac:dyDescent="0.25">
      <c r="A323" s="13" t="s">
        <v>645</v>
      </c>
      <c r="B323" s="34" t="s">
        <v>646</v>
      </c>
      <c r="C323" s="12">
        <v>-710000</v>
      </c>
      <c r="D323" s="12">
        <v>-669317.81000000006</v>
      </c>
      <c r="E323" s="12">
        <f t="shared" ref="E323:E386" si="5">C323-D323</f>
        <v>-40682.189999999944</v>
      </c>
    </row>
    <row r="324" spans="1:5" x14ac:dyDescent="0.25">
      <c r="A324" s="13" t="s">
        <v>647</v>
      </c>
      <c r="B324" s="14" t="s">
        <v>648</v>
      </c>
      <c r="C324" s="12">
        <v>-21480506.280000001</v>
      </c>
      <c r="D324" s="12">
        <v>-20572662.23</v>
      </c>
      <c r="E324" s="12">
        <f t="shared" si="5"/>
        <v>-907844.05000000075</v>
      </c>
    </row>
    <row r="325" spans="1:5" ht="25.5" x14ac:dyDescent="0.25">
      <c r="A325" s="10" t="s">
        <v>649</v>
      </c>
      <c r="B325" s="15" t="s">
        <v>650</v>
      </c>
      <c r="C325" s="12">
        <v>-7437542.1699999999</v>
      </c>
      <c r="D325" s="12">
        <v>-7535558.9299999997</v>
      </c>
      <c r="E325" s="12">
        <f t="shared" si="5"/>
        <v>98016.759999999776</v>
      </c>
    </row>
    <row r="326" spans="1:5" x14ac:dyDescent="0.25">
      <c r="A326" s="10" t="s">
        <v>651</v>
      </c>
      <c r="B326" s="15" t="s">
        <v>652</v>
      </c>
      <c r="C326" s="12">
        <v>-2270000</v>
      </c>
      <c r="D326" s="12">
        <v>-2310655.0499999998</v>
      </c>
      <c r="E326" s="12">
        <f t="shared" si="5"/>
        <v>40655.049999999814</v>
      </c>
    </row>
    <row r="327" spans="1:5" x14ac:dyDescent="0.25">
      <c r="A327" s="10" t="s">
        <v>653</v>
      </c>
      <c r="B327" s="15" t="s">
        <v>654</v>
      </c>
      <c r="C327" s="12">
        <v>-11772964.109999999</v>
      </c>
      <c r="D327" s="12">
        <v>-10726448.25</v>
      </c>
      <c r="E327" s="12">
        <f t="shared" si="5"/>
        <v>-1046515.8599999994</v>
      </c>
    </row>
    <row r="328" spans="1:5" ht="25.5" x14ac:dyDescent="0.25">
      <c r="A328" s="2" t="s">
        <v>655</v>
      </c>
      <c r="B328" s="17" t="s">
        <v>656</v>
      </c>
      <c r="C328" s="6">
        <v>-2308964.9500000002</v>
      </c>
      <c r="D328" s="6">
        <v>-2114405.5299999998</v>
      </c>
      <c r="E328" s="6">
        <f t="shared" si="5"/>
        <v>-194559.42000000039</v>
      </c>
    </row>
    <row r="329" spans="1:5" ht="25.5" x14ac:dyDescent="0.25">
      <c r="A329" s="10" t="s">
        <v>657</v>
      </c>
      <c r="B329" s="11" t="s">
        <v>658</v>
      </c>
      <c r="C329" s="12">
        <v>-670.22</v>
      </c>
      <c r="D329" s="12">
        <v>-670.22</v>
      </c>
      <c r="E329" s="12">
        <f t="shared" si="5"/>
        <v>0</v>
      </c>
    </row>
    <row r="330" spans="1:5" x14ac:dyDescent="0.25">
      <c r="A330" s="10" t="s">
        <v>659</v>
      </c>
      <c r="B330" s="11" t="s">
        <v>660</v>
      </c>
      <c r="C330" s="12">
        <v>0</v>
      </c>
      <c r="D330" s="12">
        <v>0</v>
      </c>
      <c r="E330" s="12">
        <f t="shared" si="5"/>
        <v>0</v>
      </c>
    </row>
    <row r="331" spans="1:5" ht="25.5" x14ac:dyDescent="0.25">
      <c r="A331" s="13" t="s">
        <v>661</v>
      </c>
      <c r="B331" s="14" t="s">
        <v>662</v>
      </c>
      <c r="C331" s="12">
        <v>-1964094.73</v>
      </c>
      <c r="D331" s="12">
        <v>-1727261.65</v>
      </c>
      <c r="E331" s="12">
        <f t="shared" si="5"/>
        <v>-236833.08000000007</v>
      </c>
    </row>
    <row r="332" spans="1:5" x14ac:dyDescent="0.25">
      <c r="A332" s="10" t="s">
        <v>663</v>
      </c>
      <c r="B332" s="15" t="s">
        <v>664</v>
      </c>
      <c r="C332" s="12">
        <v>-715400</v>
      </c>
      <c r="D332" s="12">
        <v>-479970.28</v>
      </c>
      <c r="E332" s="12">
        <f t="shared" si="5"/>
        <v>-235429.71999999997</v>
      </c>
    </row>
    <row r="333" spans="1:5" x14ac:dyDescent="0.25">
      <c r="A333" s="10" t="s">
        <v>665</v>
      </c>
      <c r="B333" s="15" t="s">
        <v>666</v>
      </c>
      <c r="C333" s="12">
        <v>-950.6</v>
      </c>
      <c r="D333" s="12">
        <v>-950.6</v>
      </c>
      <c r="E333" s="12">
        <f t="shared" si="5"/>
        <v>0</v>
      </c>
    </row>
    <row r="334" spans="1:5" x14ac:dyDescent="0.25">
      <c r="A334" s="10" t="s">
        <v>667</v>
      </c>
      <c r="B334" s="33" t="s">
        <v>668</v>
      </c>
      <c r="C334" s="12">
        <v>0</v>
      </c>
      <c r="D334" s="12">
        <v>0</v>
      </c>
      <c r="E334" s="12">
        <f t="shared" si="5"/>
        <v>0</v>
      </c>
    </row>
    <row r="335" spans="1:5" x14ac:dyDescent="0.25">
      <c r="A335" s="10" t="s">
        <v>669</v>
      </c>
      <c r="B335" s="33" t="s">
        <v>670</v>
      </c>
      <c r="C335" s="12">
        <v>-738583.11</v>
      </c>
      <c r="D335" s="12">
        <v>-739023.11</v>
      </c>
      <c r="E335" s="12">
        <f t="shared" si="5"/>
        <v>440</v>
      </c>
    </row>
    <row r="336" spans="1:5" x14ac:dyDescent="0.25">
      <c r="A336" s="10" t="s">
        <v>671</v>
      </c>
      <c r="B336" s="33" t="s">
        <v>672</v>
      </c>
      <c r="C336" s="12">
        <v>-509161.02</v>
      </c>
      <c r="D336" s="12">
        <v>-507317.66</v>
      </c>
      <c r="E336" s="12">
        <f t="shared" si="5"/>
        <v>-1843.3600000000442</v>
      </c>
    </row>
    <row r="337" spans="1:5" ht="38.25" x14ac:dyDescent="0.25">
      <c r="A337" s="10" t="s">
        <v>673</v>
      </c>
      <c r="B337" s="15" t="s">
        <v>674</v>
      </c>
      <c r="C337" s="12">
        <v>0</v>
      </c>
      <c r="D337" s="12">
        <v>0</v>
      </c>
      <c r="E337" s="12">
        <f t="shared" si="5"/>
        <v>0</v>
      </c>
    </row>
    <row r="338" spans="1:5" x14ac:dyDescent="0.25">
      <c r="A338" s="13" t="s">
        <v>675</v>
      </c>
      <c r="B338" s="14" t="s">
        <v>676</v>
      </c>
      <c r="C338" s="12">
        <v>-344200</v>
      </c>
      <c r="D338" s="12">
        <v>-386473.66</v>
      </c>
      <c r="E338" s="12">
        <f t="shared" si="5"/>
        <v>42273.659999999974</v>
      </c>
    </row>
    <row r="339" spans="1:5" ht="25.5" x14ac:dyDescent="0.25">
      <c r="A339" s="10" t="s">
        <v>677</v>
      </c>
      <c r="B339" s="15" t="s">
        <v>678</v>
      </c>
      <c r="C339" s="12">
        <v>-344200</v>
      </c>
      <c r="D339" s="12">
        <v>-386473.66</v>
      </c>
      <c r="E339" s="12">
        <f t="shared" si="5"/>
        <v>42273.659999999974</v>
      </c>
    </row>
    <row r="340" spans="1:5" ht="25.5" x14ac:dyDescent="0.25">
      <c r="A340" s="10" t="s">
        <v>679</v>
      </c>
      <c r="B340" s="15" t="s">
        <v>680</v>
      </c>
      <c r="C340" s="12">
        <v>0</v>
      </c>
      <c r="D340" s="12">
        <v>0</v>
      </c>
      <c r="E340" s="12">
        <f t="shared" si="5"/>
        <v>0</v>
      </c>
    </row>
    <row r="341" spans="1:5" ht="25.5" x14ac:dyDescent="0.25">
      <c r="A341" s="10" t="s">
        <v>681</v>
      </c>
      <c r="B341" s="15" t="s">
        <v>682</v>
      </c>
      <c r="C341" s="12">
        <v>0</v>
      </c>
      <c r="D341" s="12">
        <v>0</v>
      </c>
      <c r="E341" s="12">
        <f t="shared" si="5"/>
        <v>0</v>
      </c>
    </row>
    <row r="342" spans="1:5" x14ac:dyDescent="0.25">
      <c r="A342" s="2" t="s">
        <v>683</v>
      </c>
      <c r="B342" s="17" t="s">
        <v>684</v>
      </c>
      <c r="C342" s="6">
        <v>-639500</v>
      </c>
      <c r="D342" s="6">
        <v>-631979.61</v>
      </c>
      <c r="E342" s="6">
        <f t="shared" si="5"/>
        <v>-7520.390000000014</v>
      </c>
    </row>
    <row r="343" spans="1:5" x14ac:dyDescent="0.25">
      <c r="A343" s="10" t="s">
        <v>685</v>
      </c>
      <c r="B343" s="11" t="s">
        <v>686</v>
      </c>
      <c r="C343" s="12">
        <v>-144200</v>
      </c>
      <c r="D343" s="12">
        <v>-138912.79</v>
      </c>
      <c r="E343" s="12">
        <f t="shared" si="5"/>
        <v>-5287.2099999999919</v>
      </c>
    </row>
    <row r="344" spans="1:5" x14ac:dyDescent="0.25">
      <c r="A344" s="10" t="s">
        <v>687</v>
      </c>
      <c r="B344" s="11" t="s">
        <v>688</v>
      </c>
      <c r="C344" s="12">
        <v>-495300</v>
      </c>
      <c r="D344" s="12">
        <v>-493066.82</v>
      </c>
      <c r="E344" s="12">
        <f t="shared" si="5"/>
        <v>-2233.179999999993</v>
      </c>
    </row>
    <row r="345" spans="1:5" x14ac:dyDescent="0.25">
      <c r="A345" s="2" t="s">
        <v>689</v>
      </c>
      <c r="B345" s="5" t="s">
        <v>690</v>
      </c>
      <c r="C345" s="6">
        <v>-17009994.699999999</v>
      </c>
      <c r="D345" s="6">
        <v>-15859751.239999998</v>
      </c>
      <c r="E345" s="6">
        <f t="shared" si="5"/>
        <v>-1150243.4600000009</v>
      </c>
    </row>
    <row r="346" spans="1:5" x14ac:dyDescent="0.25">
      <c r="A346" s="23" t="s">
        <v>691</v>
      </c>
      <c r="B346" s="19" t="s">
        <v>692</v>
      </c>
      <c r="C346" s="12">
        <v>-6317000</v>
      </c>
      <c r="D346" s="12">
        <v>-5522000</v>
      </c>
      <c r="E346" s="12">
        <f t="shared" si="5"/>
        <v>-795000</v>
      </c>
    </row>
    <row r="347" spans="1:5" x14ac:dyDescent="0.25">
      <c r="A347" s="23" t="s">
        <v>693</v>
      </c>
      <c r="B347" s="19" t="s">
        <v>694</v>
      </c>
      <c r="C347" s="12">
        <v>-1000</v>
      </c>
      <c r="D347" s="12">
        <v>-671.98</v>
      </c>
      <c r="E347" s="12">
        <f t="shared" si="5"/>
        <v>-328.02</v>
      </c>
    </row>
    <row r="348" spans="1:5" x14ac:dyDescent="0.25">
      <c r="A348" s="23" t="s">
        <v>695</v>
      </c>
      <c r="B348" s="19" t="s">
        <v>696</v>
      </c>
      <c r="C348" s="12">
        <v>-6500000</v>
      </c>
      <c r="D348" s="12">
        <v>-6614079.4699999997</v>
      </c>
      <c r="E348" s="12">
        <f t="shared" si="5"/>
        <v>114079.46999999974</v>
      </c>
    </row>
    <row r="349" spans="1:5" x14ac:dyDescent="0.25">
      <c r="A349" s="23" t="s">
        <v>697</v>
      </c>
      <c r="B349" s="19" t="s">
        <v>698</v>
      </c>
      <c r="C349" s="12">
        <v>-140000</v>
      </c>
      <c r="D349" s="12">
        <v>-84632.84</v>
      </c>
      <c r="E349" s="12">
        <f t="shared" si="5"/>
        <v>-55367.16</v>
      </c>
    </row>
    <row r="350" spans="1:5" x14ac:dyDescent="0.25">
      <c r="A350" s="23" t="s">
        <v>699</v>
      </c>
      <c r="B350" s="19" t="s">
        <v>700</v>
      </c>
      <c r="C350" s="12">
        <v>-750000</v>
      </c>
      <c r="D350" s="12">
        <v>-679686.99</v>
      </c>
      <c r="E350" s="12">
        <f t="shared" si="5"/>
        <v>-70313.010000000009</v>
      </c>
    </row>
    <row r="351" spans="1:5" x14ac:dyDescent="0.25">
      <c r="A351" s="23" t="s">
        <v>701</v>
      </c>
      <c r="B351" s="19" t="s">
        <v>702</v>
      </c>
      <c r="C351" s="12">
        <v>-3301994.7</v>
      </c>
      <c r="D351" s="12">
        <v>-2958679.96</v>
      </c>
      <c r="E351" s="12">
        <f t="shared" si="5"/>
        <v>-343314.74000000022</v>
      </c>
    </row>
    <row r="352" spans="1:5" x14ac:dyDescent="0.25">
      <c r="A352" s="23" t="s">
        <v>703</v>
      </c>
      <c r="B352" s="19" t="s">
        <v>704</v>
      </c>
      <c r="C352" s="12">
        <v>0</v>
      </c>
      <c r="D352" s="12">
        <v>0</v>
      </c>
      <c r="E352" s="12">
        <f t="shared" si="5"/>
        <v>0</v>
      </c>
    </row>
    <row r="353" spans="1:5" x14ac:dyDescent="0.25">
      <c r="A353" s="2" t="s">
        <v>705</v>
      </c>
      <c r="B353" s="5" t="s">
        <v>706</v>
      </c>
      <c r="C353" s="6">
        <v>-7942642.3099999996</v>
      </c>
      <c r="D353" s="6">
        <v>-6340502.4000000004</v>
      </c>
      <c r="E353" s="6">
        <f t="shared" si="5"/>
        <v>-1602139.9099999992</v>
      </c>
    </row>
    <row r="354" spans="1:5" x14ac:dyDescent="0.25">
      <c r="A354" s="23" t="s">
        <v>707</v>
      </c>
      <c r="B354" s="19" t="s">
        <v>708</v>
      </c>
      <c r="C354" s="12">
        <v>-2884132</v>
      </c>
      <c r="D354" s="12">
        <v>-2490083.58</v>
      </c>
      <c r="E354" s="12">
        <f t="shared" si="5"/>
        <v>-394048.41999999993</v>
      </c>
    </row>
    <row r="355" spans="1:5" x14ac:dyDescent="0.25">
      <c r="A355" s="2" t="s">
        <v>709</v>
      </c>
      <c r="B355" s="35" t="s">
        <v>710</v>
      </c>
      <c r="C355" s="6">
        <v>-5055000</v>
      </c>
      <c r="D355" s="6">
        <v>-3836377.58</v>
      </c>
      <c r="E355" s="6">
        <f t="shared" si="5"/>
        <v>-1218622.42</v>
      </c>
    </row>
    <row r="356" spans="1:5" x14ac:dyDescent="0.25">
      <c r="A356" s="10" t="s">
        <v>711</v>
      </c>
      <c r="B356" s="21" t="s">
        <v>712</v>
      </c>
      <c r="C356" s="12">
        <v>-2465000</v>
      </c>
      <c r="D356" s="12">
        <v>-1940969.19</v>
      </c>
      <c r="E356" s="12">
        <f t="shared" si="5"/>
        <v>-524030.81000000006</v>
      </c>
    </row>
    <row r="357" spans="1:5" x14ac:dyDescent="0.25">
      <c r="A357" s="10" t="s">
        <v>713</v>
      </c>
      <c r="B357" s="21" t="s">
        <v>714</v>
      </c>
      <c r="C357" s="12">
        <v>-2590000</v>
      </c>
      <c r="D357" s="12">
        <v>-1895408.39</v>
      </c>
      <c r="E357" s="12">
        <f t="shared" si="5"/>
        <v>-694591.6100000001</v>
      </c>
    </row>
    <row r="358" spans="1:5" x14ac:dyDescent="0.25">
      <c r="A358" s="2" t="s">
        <v>715</v>
      </c>
      <c r="B358" s="35" t="s">
        <v>716</v>
      </c>
      <c r="C358" s="6">
        <v>-3510.31</v>
      </c>
      <c r="D358" s="6">
        <v>-14041.24</v>
      </c>
      <c r="E358" s="6">
        <f t="shared" si="5"/>
        <v>10530.93</v>
      </c>
    </row>
    <row r="359" spans="1:5" x14ac:dyDescent="0.25">
      <c r="A359" s="10" t="s">
        <v>717</v>
      </c>
      <c r="B359" s="21" t="s">
        <v>718</v>
      </c>
      <c r="C359" s="12">
        <v>0</v>
      </c>
      <c r="D359" s="12">
        <v>0</v>
      </c>
      <c r="E359" s="12">
        <f t="shared" si="5"/>
        <v>0</v>
      </c>
    </row>
    <row r="360" spans="1:5" x14ac:dyDescent="0.25">
      <c r="A360" s="10" t="s">
        <v>719</v>
      </c>
      <c r="B360" s="21" t="s">
        <v>720</v>
      </c>
      <c r="C360" s="12">
        <v>-3510.31</v>
      </c>
      <c r="D360" s="12">
        <v>-14041.24</v>
      </c>
      <c r="E360" s="12">
        <f t="shared" si="5"/>
        <v>10530.93</v>
      </c>
    </row>
    <row r="361" spans="1:5" x14ac:dyDescent="0.25">
      <c r="A361" s="10" t="s">
        <v>721</v>
      </c>
      <c r="B361" s="20" t="s">
        <v>722</v>
      </c>
      <c r="C361" s="12">
        <v>0</v>
      </c>
      <c r="D361" s="12">
        <v>0</v>
      </c>
      <c r="E361" s="12">
        <f t="shared" si="5"/>
        <v>0</v>
      </c>
    </row>
    <row r="362" spans="1:5" x14ac:dyDescent="0.25">
      <c r="A362" s="23" t="s">
        <v>723</v>
      </c>
      <c r="B362" s="20" t="s">
        <v>724</v>
      </c>
      <c r="C362" s="12">
        <v>0</v>
      </c>
      <c r="D362" s="12">
        <v>0</v>
      </c>
      <c r="E362" s="12">
        <f t="shared" si="5"/>
        <v>0</v>
      </c>
    </row>
    <row r="363" spans="1:5" x14ac:dyDescent="0.25">
      <c r="A363" s="36" t="s">
        <v>725</v>
      </c>
      <c r="B363" s="7" t="s">
        <v>726</v>
      </c>
      <c r="C363" s="6">
        <v>-268975789.12</v>
      </c>
      <c r="D363" s="6">
        <v>-276110580.63999999</v>
      </c>
      <c r="E363" s="6">
        <f t="shared" si="5"/>
        <v>7134791.5199999809</v>
      </c>
    </row>
    <row r="364" spans="1:5" x14ac:dyDescent="0.25">
      <c r="A364" s="2" t="s">
        <v>727</v>
      </c>
      <c r="B364" s="5" t="s">
        <v>728</v>
      </c>
      <c r="C364" s="6">
        <v>-214956165.84999999</v>
      </c>
      <c r="D364" s="6">
        <v>-222473162.74000001</v>
      </c>
      <c r="E364" s="6">
        <f t="shared" si="5"/>
        <v>7516996.8900000155</v>
      </c>
    </row>
    <row r="365" spans="1:5" x14ac:dyDescent="0.25">
      <c r="A365" s="2" t="s">
        <v>729</v>
      </c>
      <c r="B365" s="7" t="s">
        <v>730</v>
      </c>
      <c r="C365" s="6">
        <v>-89695918.079999998</v>
      </c>
      <c r="D365" s="6">
        <v>-91489176.980000004</v>
      </c>
      <c r="E365" s="6">
        <f t="shared" si="5"/>
        <v>1793258.900000006</v>
      </c>
    </row>
    <row r="366" spans="1:5" x14ac:dyDescent="0.25">
      <c r="A366" s="2" t="s">
        <v>731</v>
      </c>
      <c r="B366" s="17" t="s">
        <v>732</v>
      </c>
      <c r="C366" s="6">
        <v>-75796325.299999997</v>
      </c>
      <c r="D366" s="6">
        <v>-77091000.900000006</v>
      </c>
      <c r="E366" s="6">
        <f t="shared" si="5"/>
        <v>1294675.6000000089</v>
      </c>
    </row>
    <row r="367" spans="1:5" x14ac:dyDescent="0.25">
      <c r="A367" s="10" t="s">
        <v>733</v>
      </c>
      <c r="B367" s="11" t="s">
        <v>734</v>
      </c>
      <c r="C367" s="12">
        <v>-73724099.420000002</v>
      </c>
      <c r="D367" s="12">
        <v>-74733864.510000005</v>
      </c>
      <c r="E367" s="12">
        <f t="shared" si="5"/>
        <v>1009765.0900000036</v>
      </c>
    </row>
    <row r="368" spans="1:5" x14ac:dyDescent="0.25">
      <c r="A368" s="10" t="s">
        <v>735</v>
      </c>
      <c r="B368" s="11" t="s">
        <v>736</v>
      </c>
      <c r="C368" s="12">
        <v>-2072225.88</v>
      </c>
      <c r="D368" s="12">
        <v>-2357136.39</v>
      </c>
      <c r="E368" s="12">
        <f t="shared" si="5"/>
        <v>284910.51000000024</v>
      </c>
    </row>
    <row r="369" spans="1:5" x14ac:dyDescent="0.25">
      <c r="A369" s="10" t="s">
        <v>737</v>
      </c>
      <c r="B369" s="11" t="s">
        <v>738</v>
      </c>
      <c r="C369" s="12">
        <v>0</v>
      </c>
      <c r="D369" s="12">
        <v>0</v>
      </c>
      <c r="E369" s="12">
        <f t="shared" si="5"/>
        <v>0</v>
      </c>
    </row>
    <row r="370" spans="1:5" x14ac:dyDescent="0.25">
      <c r="A370" s="2" t="s">
        <v>739</v>
      </c>
      <c r="B370" s="17" t="s">
        <v>740</v>
      </c>
      <c r="C370" s="6">
        <v>-13899592.779999999</v>
      </c>
      <c r="D370" s="6">
        <v>-14398176.08</v>
      </c>
      <c r="E370" s="6">
        <f t="shared" si="5"/>
        <v>498583.30000000075</v>
      </c>
    </row>
    <row r="371" spans="1:5" x14ac:dyDescent="0.25">
      <c r="A371" s="10" t="s">
        <v>741</v>
      </c>
      <c r="B371" s="11" t="s">
        <v>742</v>
      </c>
      <c r="C371" s="12">
        <v>-13521746.18</v>
      </c>
      <c r="D371" s="12">
        <v>-13856070.16</v>
      </c>
      <c r="E371" s="12">
        <f t="shared" si="5"/>
        <v>334323.98000000045</v>
      </c>
    </row>
    <row r="372" spans="1:5" x14ac:dyDescent="0.25">
      <c r="A372" s="10" t="s">
        <v>743</v>
      </c>
      <c r="B372" s="11" t="s">
        <v>744</v>
      </c>
      <c r="C372" s="12">
        <v>-377846.6</v>
      </c>
      <c r="D372" s="12">
        <v>-542105.92000000004</v>
      </c>
      <c r="E372" s="12">
        <f t="shared" si="5"/>
        <v>164259.32000000007</v>
      </c>
    </row>
    <row r="373" spans="1:5" x14ac:dyDescent="0.25">
      <c r="A373" s="10" t="s">
        <v>745</v>
      </c>
      <c r="B373" s="11" t="s">
        <v>746</v>
      </c>
      <c r="C373" s="12">
        <v>0</v>
      </c>
      <c r="D373" s="12">
        <v>0</v>
      </c>
      <c r="E373" s="12">
        <f t="shared" si="5"/>
        <v>0</v>
      </c>
    </row>
    <row r="374" spans="1:5" x14ac:dyDescent="0.25">
      <c r="A374" s="2" t="s">
        <v>747</v>
      </c>
      <c r="B374" s="17" t="s">
        <v>748</v>
      </c>
      <c r="C374" s="6">
        <v>-125260247.77</v>
      </c>
      <c r="D374" s="6">
        <v>-130983985.76000001</v>
      </c>
      <c r="E374" s="6">
        <f t="shared" si="5"/>
        <v>5723737.9900000095</v>
      </c>
    </row>
    <row r="375" spans="1:5" x14ac:dyDescent="0.25">
      <c r="A375" s="10" t="s">
        <v>749</v>
      </c>
      <c r="B375" s="11" t="s">
        <v>750</v>
      </c>
      <c r="C375" s="12">
        <v>-123809745.25</v>
      </c>
      <c r="D375" s="12">
        <v>-129452760.93000001</v>
      </c>
      <c r="E375" s="12">
        <f t="shared" si="5"/>
        <v>5643015.6800000072</v>
      </c>
    </row>
    <row r="376" spans="1:5" x14ac:dyDescent="0.25">
      <c r="A376" s="10" t="s">
        <v>751</v>
      </c>
      <c r="B376" s="11" t="s">
        <v>752</v>
      </c>
      <c r="C376" s="12">
        <v>-1450502.52</v>
      </c>
      <c r="D376" s="12">
        <v>-1531224.83</v>
      </c>
      <c r="E376" s="12">
        <f t="shared" si="5"/>
        <v>80722.310000000056</v>
      </c>
    </row>
    <row r="377" spans="1:5" x14ac:dyDescent="0.25">
      <c r="A377" s="10" t="s">
        <v>753</v>
      </c>
      <c r="B377" s="11" t="s">
        <v>754</v>
      </c>
      <c r="C377" s="12">
        <v>0</v>
      </c>
      <c r="D377" s="12">
        <v>0</v>
      </c>
      <c r="E377" s="12">
        <f t="shared" si="5"/>
        <v>0</v>
      </c>
    </row>
    <row r="378" spans="1:5" x14ac:dyDescent="0.25">
      <c r="A378" s="2" t="s">
        <v>755</v>
      </c>
      <c r="B378" s="5" t="s">
        <v>756</v>
      </c>
      <c r="C378" s="6">
        <v>-2379542.0499999998</v>
      </c>
      <c r="D378" s="6">
        <v>-2479598.33</v>
      </c>
      <c r="E378" s="6">
        <f t="shared" si="5"/>
        <v>100056.28000000026</v>
      </c>
    </row>
    <row r="379" spans="1:5" x14ac:dyDescent="0.25">
      <c r="A379" s="2" t="s">
        <v>757</v>
      </c>
      <c r="B379" s="7" t="s">
        <v>758</v>
      </c>
      <c r="C379" s="6">
        <v>-2379542.0499999998</v>
      </c>
      <c r="D379" s="6">
        <v>-2479598.33</v>
      </c>
      <c r="E379" s="6">
        <f t="shared" si="5"/>
        <v>100056.28000000026</v>
      </c>
    </row>
    <row r="380" spans="1:5" x14ac:dyDescent="0.25">
      <c r="A380" s="10" t="s">
        <v>759</v>
      </c>
      <c r="B380" s="21" t="s">
        <v>760</v>
      </c>
      <c r="C380" s="12">
        <v>-2345400.5099999998</v>
      </c>
      <c r="D380" s="12">
        <v>-2396316.36</v>
      </c>
      <c r="E380" s="12">
        <f t="shared" si="5"/>
        <v>50915.850000000093</v>
      </c>
    </row>
    <row r="381" spans="1:5" x14ac:dyDescent="0.25">
      <c r="A381" s="10" t="s">
        <v>761</v>
      </c>
      <c r="B381" s="21" t="s">
        <v>762</v>
      </c>
      <c r="C381" s="12">
        <v>-34141.54</v>
      </c>
      <c r="D381" s="12">
        <v>-83281.97</v>
      </c>
      <c r="E381" s="12">
        <f t="shared" si="5"/>
        <v>49140.43</v>
      </c>
    </row>
    <row r="382" spans="1:5" x14ac:dyDescent="0.25">
      <c r="A382" s="10" t="s">
        <v>763</v>
      </c>
      <c r="B382" s="21" t="s">
        <v>764</v>
      </c>
      <c r="C382" s="12">
        <v>0</v>
      </c>
      <c r="D382" s="12">
        <v>0</v>
      </c>
      <c r="E382" s="12">
        <f t="shared" si="5"/>
        <v>0</v>
      </c>
    </row>
    <row r="383" spans="1:5" x14ac:dyDescent="0.25">
      <c r="A383" s="2" t="s">
        <v>765</v>
      </c>
      <c r="B383" s="7" t="s">
        <v>766</v>
      </c>
      <c r="C383" s="6">
        <v>0</v>
      </c>
      <c r="D383" s="6">
        <v>0</v>
      </c>
      <c r="E383" s="6">
        <f t="shared" si="5"/>
        <v>0</v>
      </c>
    </row>
    <row r="384" spans="1:5" x14ac:dyDescent="0.25">
      <c r="A384" s="10" t="s">
        <v>767</v>
      </c>
      <c r="B384" s="21" t="s">
        <v>768</v>
      </c>
      <c r="C384" s="12">
        <v>0</v>
      </c>
      <c r="D384" s="12">
        <v>0</v>
      </c>
      <c r="E384" s="12">
        <f t="shared" si="5"/>
        <v>0</v>
      </c>
    </row>
    <row r="385" spans="1:5" x14ac:dyDescent="0.25">
      <c r="A385" s="10" t="s">
        <v>769</v>
      </c>
      <c r="B385" s="21" t="s">
        <v>770</v>
      </c>
      <c r="C385" s="12">
        <v>0</v>
      </c>
      <c r="D385" s="12">
        <v>0</v>
      </c>
      <c r="E385" s="12">
        <f t="shared" si="5"/>
        <v>0</v>
      </c>
    </row>
    <row r="386" spans="1:5" x14ac:dyDescent="0.25">
      <c r="A386" s="10" t="s">
        <v>771</v>
      </c>
      <c r="B386" s="21" t="s">
        <v>772</v>
      </c>
      <c r="C386" s="12">
        <v>0</v>
      </c>
      <c r="D386" s="12">
        <v>0</v>
      </c>
      <c r="E386" s="12">
        <f t="shared" si="5"/>
        <v>0</v>
      </c>
    </row>
    <row r="387" spans="1:5" x14ac:dyDescent="0.25">
      <c r="A387" s="2" t="s">
        <v>773</v>
      </c>
      <c r="B387" s="5" t="s">
        <v>774</v>
      </c>
      <c r="C387" s="6">
        <v>-31727642.34</v>
      </c>
      <c r="D387" s="6">
        <v>-31511723.379999999</v>
      </c>
      <c r="E387" s="6">
        <f t="shared" ref="E387:E450" si="6">C387-D387</f>
        <v>-215918.96000000089</v>
      </c>
    </row>
    <row r="388" spans="1:5" x14ac:dyDescent="0.25">
      <c r="A388" s="2" t="s">
        <v>775</v>
      </c>
      <c r="B388" s="7" t="s">
        <v>776</v>
      </c>
      <c r="C388" s="6">
        <v>-741727.88</v>
      </c>
      <c r="D388" s="6">
        <v>-737071.97</v>
      </c>
      <c r="E388" s="6">
        <f t="shared" si="6"/>
        <v>-4655.9100000000326</v>
      </c>
    </row>
    <row r="389" spans="1:5" x14ac:dyDescent="0.25">
      <c r="A389" s="10" t="s">
        <v>777</v>
      </c>
      <c r="B389" s="21" t="s">
        <v>778</v>
      </c>
      <c r="C389" s="12">
        <v>-701090.51</v>
      </c>
      <c r="D389" s="12">
        <v>-648341.71</v>
      </c>
      <c r="E389" s="12">
        <f t="shared" si="6"/>
        <v>-52748.800000000047</v>
      </c>
    </row>
    <row r="390" spans="1:5" x14ac:dyDescent="0.25">
      <c r="A390" s="10" t="s">
        <v>779</v>
      </c>
      <c r="B390" s="21" t="s">
        <v>780</v>
      </c>
      <c r="C390" s="12">
        <v>-40637.370000000003</v>
      </c>
      <c r="D390" s="12">
        <v>-88730.26</v>
      </c>
      <c r="E390" s="12">
        <f t="shared" si="6"/>
        <v>48092.889999999992</v>
      </c>
    </row>
    <row r="391" spans="1:5" x14ac:dyDescent="0.25">
      <c r="A391" s="10" t="s">
        <v>781</v>
      </c>
      <c r="B391" s="21" t="s">
        <v>782</v>
      </c>
      <c r="C391" s="12">
        <v>0</v>
      </c>
      <c r="D391" s="12">
        <v>0</v>
      </c>
      <c r="E391" s="12">
        <f t="shared" si="6"/>
        <v>0</v>
      </c>
    </row>
    <row r="392" spans="1:5" x14ac:dyDescent="0.25">
      <c r="A392" s="2" t="s">
        <v>783</v>
      </c>
      <c r="B392" s="7" t="s">
        <v>784</v>
      </c>
      <c r="C392" s="6">
        <v>-30985914.460000001</v>
      </c>
      <c r="D392" s="6">
        <v>-30774651.41</v>
      </c>
      <c r="E392" s="6">
        <f t="shared" si="6"/>
        <v>-211263.05000000075</v>
      </c>
    </row>
    <row r="393" spans="1:5" x14ac:dyDescent="0.25">
      <c r="A393" s="10" t="s">
        <v>785</v>
      </c>
      <c r="B393" s="21" t="s">
        <v>786</v>
      </c>
      <c r="C393" s="12">
        <v>-26573893.440000001</v>
      </c>
      <c r="D393" s="12">
        <v>-25748637.530000001</v>
      </c>
      <c r="E393" s="12">
        <f t="shared" si="6"/>
        <v>-825255.91000000015</v>
      </c>
    </row>
    <row r="394" spans="1:5" x14ac:dyDescent="0.25">
      <c r="A394" s="10" t="s">
        <v>787</v>
      </c>
      <c r="B394" s="21" t="s">
        <v>788</v>
      </c>
      <c r="C394" s="12">
        <v>-4412021.0199999996</v>
      </c>
      <c r="D394" s="12">
        <v>-5026013.88</v>
      </c>
      <c r="E394" s="12">
        <f t="shared" si="6"/>
        <v>613992.86000000034</v>
      </c>
    </row>
    <row r="395" spans="1:5" x14ac:dyDescent="0.25">
      <c r="A395" s="10" t="s">
        <v>789</v>
      </c>
      <c r="B395" s="21" t="s">
        <v>790</v>
      </c>
      <c r="C395" s="12">
        <v>0</v>
      </c>
      <c r="D395" s="12">
        <v>0</v>
      </c>
      <c r="E395" s="12">
        <f t="shared" si="6"/>
        <v>0</v>
      </c>
    </row>
    <row r="396" spans="1:5" x14ac:dyDescent="0.25">
      <c r="A396" s="2" t="s">
        <v>791</v>
      </c>
      <c r="B396" s="5" t="s">
        <v>792</v>
      </c>
      <c r="C396" s="6">
        <v>-19912438.879999999</v>
      </c>
      <c r="D396" s="6">
        <v>-19646096.189999998</v>
      </c>
      <c r="E396" s="6">
        <f t="shared" si="6"/>
        <v>-266342.69000000134</v>
      </c>
    </row>
    <row r="397" spans="1:5" x14ac:dyDescent="0.25">
      <c r="A397" s="2" t="s">
        <v>793</v>
      </c>
      <c r="B397" s="7" t="s">
        <v>794</v>
      </c>
      <c r="C397" s="6">
        <v>-2002391.31</v>
      </c>
      <c r="D397" s="6">
        <v>-1989822.07</v>
      </c>
      <c r="E397" s="6">
        <f t="shared" si="6"/>
        <v>-12569.239999999991</v>
      </c>
    </row>
    <row r="398" spans="1:5" x14ac:dyDescent="0.25">
      <c r="A398" s="10" t="s">
        <v>795</v>
      </c>
      <c r="B398" s="21" t="s">
        <v>796</v>
      </c>
      <c r="C398" s="12">
        <v>-1986747.84</v>
      </c>
      <c r="D398" s="12">
        <v>-1974276.79</v>
      </c>
      <c r="E398" s="12">
        <f t="shared" si="6"/>
        <v>-12471.050000000047</v>
      </c>
    </row>
    <row r="399" spans="1:5" x14ac:dyDescent="0.25">
      <c r="A399" s="10" t="s">
        <v>797</v>
      </c>
      <c r="B399" s="21" t="s">
        <v>798</v>
      </c>
      <c r="C399" s="12">
        <v>-15643.47</v>
      </c>
      <c r="D399" s="12">
        <v>-15545.28</v>
      </c>
      <c r="E399" s="12">
        <f t="shared" si="6"/>
        <v>-98.18999999999869</v>
      </c>
    </row>
    <row r="400" spans="1:5" x14ac:dyDescent="0.25">
      <c r="A400" s="10" t="s">
        <v>799</v>
      </c>
      <c r="B400" s="21" t="s">
        <v>800</v>
      </c>
      <c r="C400" s="12">
        <v>0</v>
      </c>
      <c r="D400" s="12">
        <v>0</v>
      </c>
      <c r="E400" s="12">
        <f t="shared" si="6"/>
        <v>0</v>
      </c>
    </row>
    <row r="401" spans="1:5" x14ac:dyDescent="0.25">
      <c r="A401" s="2" t="s">
        <v>801</v>
      </c>
      <c r="B401" s="7" t="s">
        <v>802</v>
      </c>
      <c r="C401" s="6">
        <v>-17910047.57</v>
      </c>
      <c r="D401" s="6">
        <v>-17656274.119999997</v>
      </c>
      <c r="E401" s="6">
        <f t="shared" si="6"/>
        <v>-253773.45000000298</v>
      </c>
    </row>
    <row r="402" spans="1:5" x14ac:dyDescent="0.25">
      <c r="A402" s="10" t="s">
        <v>803</v>
      </c>
      <c r="B402" s="21" t="s">
        <v>804</v>
      </c>
      <c r="C402" s="12">
        <v>-17312385.199999999</v>
      </c>
      <c r="D402" s="12">
        <v>-16846352.219999999</v>
      </c>
      <c r="E402" s="12">
        <f t="shared" si="6"/>
        <v>-466032.98000000045</v>
      </c>
    </row>
    <row r="403" spans="1:5" x14ac:dyDescent="0.25">
      <c r="A403" s="10" t="s">
        <v>805</v>
      </c>
      <c r="B403" s="21" t="s">
        <v>806</v>
      </c>
      <c r="C403" s="12">
        <v>-597662.37</v>
      </c>
      <c r="D403" s="12">
        <v>-809921.9</v>
      </c>
      <c r="E403" s="12">
        <f t="shared" si="6"/>
        <v>212259.53000000003</v>
      </c>
    </row>
    <row r="404" spans="1:5" x14ac:dyDescent="0.25">
      <c r="A404" s="10" t="s">
        <v>807</v>
      </c>
      <c r="B404" s="21" t="s">
        <v>808</v>
      </c>
      <c r="C404" s="12">
        <v>0</v>
      </c>
      <c r="D404" s="12">
        <v>0</v>
      </c>
      <c r="E404" s="12">
        <f t="shared" si="6"/>
        <v>0</v>
      </c>
    </row>
    <row r="405" spans="1:5" x14ac:dyDescent="0.25">
      <c r="A405" s="2" t="s">
        <v>809</v>
      </c>
      <c r="B405" s="5" t="s">
        <v>810</v>
      </c>
      <c r="C405" s="6">
        <v>-20574358.490000002</v>
      </c>
      <c r="D405" s="6">
        <v>-19750916.530000001</v>
      </c>
      <c r="E405" s="6">
        <f t="shared" si="6"/>
        <v>-823441.96000000089</v>
      </c>
    </row>
    <row r="406" spans="1:5" x14ac:dyDescent="0.25">
      <c r="A406" s="2" t="s">
        <v>811</v>
      </c>
      <c r="B406" s="5" t="s">
        <v>812</v>
      </c>
      <c r="C406" s="6">
        <v>-18566877.510000002</v>
      </c>
      <c r="D406" s="6">
        <v>-17674422.760000002</v>
      </c>
      <c r="E406" s="6">
        <f t="shared" si="6"/>
        <v>-892454.75</v>
      </c>
    </row>
    <row r="407" spans="1:5" x14ac:dyDescent="0.25">
      <c r="A407" s="2" t="s">
        <v>813</v>
      </c>
      <c r="B407" s="5" t="s">
        <v>814</v>
      </c>
      <c r="C407" s="6">
        <v>0</v>
      </c>
      <c r="D407" s="6">
        <v>0</v>
      </c>
      <c r="E407" s="6">
        <f t="shared" si="6"/>
        <v>0</v>
      </c>
    </row>
    <row r="408" spans="1:5" x14ac:dyDescent="0.25">
      <c r="A408" s="2" t="s">
        <v>815</v>
      </c>
      <c r="B408" s="7" t="s">
        <v>816</v>
      </c>
      <c r="C408" s="6">
        <v>-2007480.98</v>
      </c>
      <c r="D408" s="6">
        <v>-2076493.77</v>
      </c>
      <c r="E408" s="6">
        <f t="shared" si="6"/>
        <v>69012.790000000037</v>
      </c>
    </row>
    <row r="409" spans="1:5" ht="25.5" x14ac:dyDescent="0.25">
      <c r="A409" s="10" t="s">
        <v>817</v>
      </c>
      <c r="B409" s="16" t="s">
        <v>818</v>
      </c>
      <c r="C409" s="12">
        <v>-464680.98</v>
      </c>
      <c r="D409" s="12">
        <v>-464680.98</v>
      </c>
      <c r="E409" s="12">
        <f t="shared" si="6"/>
        <v>0</v>
      </c>
    </row>
    <row r="410" spans="1:5" x14ac:dyDescent="0.25">
      <c r="A410" s="10" t="s">
        <v>819</v>
      </c>
      <c r="B410" s="16" t="s">
        <v>820</v>
      </c>
      <c r="C410" s="12">
        <v>-1542800</v>
      </c>
      <c r="D410" s="12">
        <v>-1611812.79</v>
      </c>
      <c r="E410" s="12">
        <f t="shared" si="6"/>
        <v>69012.790000000037</v>
      </c>
    </row>
    <row r="411" spans="1:5" ht="25.5" x14ac:dyDescent="0.25">
      <c r="A411" s="10" t="s">
        <v>821</v>
      </c>
      <c r="B411" s="21" t="s">
        <v>822</v>
      </c>
      <c r="C411" s="12">
        <v>0</v>
      </c>
      <c r="D411" s="12">
        <v>0</v>
      </c>
      <c r="E411" s="12">
        <f t="shared" si="6"/>
        <v>0</v>
      </c>
    </row>
    <row r="412" spans="1:5" x14ac:dyDescent="0.25">
      <c r="A412" s="10" t="s">
        <v>823</v>
      </c>
      <c r="B412" s="21" t="s">
        <v>824</v>
      </c>
      <c r="C412" s="12">
        <v>0</v>
      </c>
      <c r="D412" s="12">
        <v>0</v>
      </c>
      <c r="E412" s="12">
        <f t="shared" si="6"/>
        <v>0</v>
      </c>
    </row>
    <row r="413" spans="1:5" x14ac:dyDescent="0.25">
      <c r="A413" s="2" t="s">
        <v>825</v>
      </c>
      <c r="B413" s="3" t="s">
        <v>826</v>
      </c>
      <c r="C413" s="6">
        <v>-16746722.120000001</v>
      </c>
      <c r="D413" s="6">
        <v>-16746722.120000001</v>
      </c>
      <c r="E413" s="6">
        <f t="shared" si="6"/>
        <v>0</v>
      </c>
    </row>
    <row r="414" spans="1:5" x14ac:dyDescent="0.25">
      <c r="A414" s="23" t="s">
        <v>827</v>
      </c>
      <c r="B414" s="24" t="s">
        <v>828</v>
      </c>
      <c r="C414" s="12">
        <v>-1604245.02</v>
      </c>
      <c r="D414" s="12">
        <v>-1604245.02</v>
      </c>
      <c r="E414" s="12">
        <f t="shared" si="6"/>
        <v>0</v>
      </c>
    </row>
    <row r="415" spans="1:5" x14ac:dyDescent="0.25">
      <c r="A415" s="23" t="s">
        <v>829</v>
      </c>
      <c r="B415" s="24" t="s">
        <v>830</v>
      </c>
      <c r="C415" s="25">
        <v>-15142477.100000001</v>
      </c>
      <c r="D415" s="25">
        <v>-15142477.100000001</v>
      </c>
      <c r="E415" s="25">
        <f t="shared" si="6"/>
        <v>0</v>
      </c>
    </row>
    <row r="416" spans="1:5" x14ac:dyDescent="0.25">
      <c r="A416" s="2" t="s">
        <v>831</v>
      </c>
      <c r="B416" s="5" t="s">
        <v>832</v>
      </c>
      <c r="C416" s="6">
        <v>-8993892.1000000015</v>
      </c>
      <c r="D416" s="6">
        <v>-8993892.1000000015</v>
      </c>
      <c r="E416" s="6">
        <f t="shared" si="6"/>
        <v>0</v>
      </c>
    </row>
    <row r="417" spans="1:5" x14ac:dyDescent="0.25">
      <c r="A417" s="10" t="s">
        <v>833</v>
      </c>
      <c r="B417" s="20" t="s">
        <v>834</v>
      </c>
      <c r="C417" s="12">
        <v>-448354.21</v>
      </c>
      <c r="D417" s="12">
        <v>-448354.21</v>
      </c>
      <c r="E417" s="12">
        <f t="shared" si="6"/>
        <v>0</v>
      </c>
    </row>
    <row r="418" spans="1:5" x14ac:dyDescent="0.25">
      <c r="A418" s="10" t="s">
        <v>835</v>
      </c>
      <c r="B418" s="20" t="s">
        <v>836</v>
      </c>
      <c r="C418" s="12">
        <v>-8545537.8900000006</v>
      </c>
      <c r="D418" s="12">
        <v>-8545537.8900000006</v>
      </c>
      <c r="E418" s="12">
        <f t="shared" si="6"/>
        <v>0</v>
      </c>
    </row>
    <row r="419" spans="1:5" x14ac:dyDescent="0.25">
      <c r="A419" s="23" t="s">
        <v>837</v>
      </c>
      <c r="B419" s="24" t="s">
        <v>838</v>
      </c>
      <c r="C419" s="12">
        <v>-6148585</v>
      </c>
      <c r="D419" s="12">
        <v>-6148585</v>
      </c>
      <c r="E419" s="12">
        <f t="shared" si="6"/>
        <v>0</v>
      </c>
    </row>
    <row r="420" spans="1:5" x14ac:dyDescent="0.25">
      <c r="A420" s="2" t="s">
        <v>839</v>
      </c>
      <c r="B420" s="5" t="s">
        <v>840</v>
      </c>
      <c r="C420" s="6">
        <v>-400000</v>
      </c>
      <c r="D420" s="6">
        <v>-2646194.33</v>
      </c>
      <c r="E420" s="6">
        <f t="shared" si="6"/>
        <v>2246194.33</v>
      </c>
    </row>
    <row r="421" spans="1:5" x14ac:dyDescent="0.25">
      <c r="A421" s="10" t="s">
        <v>841</v>
      </c>
      <c r="B421" s="20" t="s">
        <v>842</v>
      </c>
      <c r="C421" s="12">
        <v>0</v>
      </c>
      <c r="D421" s="12">
        <v>0</v>
      </c>
      <c r="E421" s="12">
        <f t="shared" si="6"/>
        <v>0</v>
      </c>
    </row>
    <row r="422" spans="1:5" x14ac:dyDescent="0.25">
      <c r="A422" s="10" t="s">
        <v>843</v>
      </c>
      <c r="B422" s="20" t="s">
        <v>844</v>
      </c>
      <c r="C422" s="12">
        <v>-400000</v>
      </c>
      <c r="D422" s="12">
        <v>-2646194.33</v>
      </c>
      <c r="E422" s="12">
        <f t="shared" si="6"/>
        <v>2246194.33</v>
      </c>
    </row>
    <row r="423" spans="1:5" x14ac:dyDescent="0.25">
      <c r="A423" s="2" t="s">
        <v>845</v>
      </c>
      <c r="B423" s="5" t="s">
        <v>846</v>
      </c>
      <c r="C423" s="6">
        <v>0</v>
      </c>
      <c r="D423" s="6">
        <v>-2391598.3199999998</v>
      </c>
      <c r="E423" s="6">
        <f t="shared" si="6"/>
        <v>2391598.3199999998</v>
      </c>
    </row>
    <row r="424" spans="1:5" x14ac:dyDescent="0.25">
      <c r="A424" s="8" t="s">
        <v>847</v>
      </c>
      <c r="B424" s="37" t="s">
        <v>848</v>
      </c>
      <c r="C424" s="4">
        <v>0</v>
      </c>
      <c r="D424" s="4">
        <v>-2199647.6599999997</v>
      </c>
      <c r="E424" s="4">
        <f t="shared" si="6"/>
        <v>2199647.6599999997</v>
      </c>
    </row>
    <row r="425" spans="1:5" x14ac:dyDescent="0.25">
      <c r="A425" s="10" t="s">
        <v>849</v>
      </c>
      <c r="B425" s="21" t="s">
        <v>850</v>
      </c>
      <c r="C425" s="12">
        <v>0</v>
      </c>
      <c r="D425" s="12">
        <v>-858869.21</v>
      </c>
      <c r="E425" s="12">
        <f t="shared" si="6"/>
        <v>858869.21</v>
      </c>
    </row>
    <row r="426" spans="1:5" x14ac:dyDescent="0.25">
      <c r="A426" s="10" t="s">
        <v>851</v>
      </c>
      <c r="B426" s="21" t="s">
        <v>852</v>
      </c>
      <c r="C426" s="12">
        <v>0</v>
      </c>
      <c r="D426" s="12">
        <v>0</v>
      </c>
      <c r="E426" s="12">
        <f t="shared" si="6"/>
        <v>0</v>
      </c>
    </row>
    <row r="427" spans="1:5" x14ac:dyDescent="0.25">
      <c r="A427" s="10" t="s">
        <v>853</v>
      </c>
      <c r="B427" s="21" t="s">
        <v>854</v>
      </c>
      <c r="C427" s="12">
        <v>0</v>
      </c>
      <c r="D427" s="12">
        <v>143861.23000000001</v>
      </c>
      <c r="E427" s="12">
        <f t="shared" si="6"/>
        <v>-143861.23000000001</v>
      </c>
    </row>
    <row r="428" spans="1:5" x14ac:dyDescent="0.25">
      <c r="A428" s="10" t="s">
        <v>855</v>
      </c>
      <c r="B428" s="21" t="s">
        <v>856</v>
      </c>
      <c r="C428" s="12">
        <v>0</v>
      </c>
      <c r="D428" s="12">
        <v>2804.77</v>
      </c>
      <c r="E428" s="12">
        <f t="shared" si="6"/>
        <v>-2804.77</v>
      </c>
    </row>
    <row r="429" spans="1:5" x14ac:dyDescent="0.25">
      <c r="A429" s="10" t="s">
        <v>857</v>
      </c>
      <c r="B429" s="21" t="s">
        <v>858</v>
      </c>
      <c r="C429" s="12">
        <v>0</v>
      </c>
      <c r="D429" s="12">
        <v>-13068.64</v>
      </c>
      <c r="E429" s="12">
        <f t="shared" si="6"/>
        <v>13068.64</v>
      </c>
    </row>
    <row r="430" spans="1:5" x14ac:dyDescent="0.25">
      <c r="A430" s="10" t="s">
        <v>859</v>
      </c>
      <c r="B430" s="21" t="s">
        <v>860</v>
      </c>
      <c r="C430" s="12">
        <v>0</v>
      </c>
      <c r="D430" s="12">
        <v>882.79</v>
      </c>
      <c r="E430" s="12">
        <f t="shared" si="6"/>
        <v>-882.79</v>
      </c>
    </row>
    <row r="431" spans="1:5" x14ac:dyDescent="0.25">
      <c r="A431" s="10" t="s">
        <v>861</v>
      </c>
      <c r="B431" s="21" t="s">
        <v>862</v>
      </c>
      <c r="C431" s="12">
        <v>0</v>
      </c>
      <c r="D431" s="12">
        <v>361.8</v>
      </c>
      <c r="E431" s="12">
        <f t="shared" si="6"/>
        <v>-361.8</v>
      </c>
    </row>
    <row r="432" spans="1:5" x14ac:dyDescent="0.25">
      <c r="A432" s="10" t="s">
        <v>863</v>
      </c>
      <c r="B432" s="21" t="s">
        <v>864</v>
      </c>
      <c r="C432" s="12">
        <v>0</v>
      </c>
      <c r="D432" s="12">
        <v>-1475620.4</v>
      </c>
      <c r="E432" s="12">
        <f t="shared" si="6"/>
        <v>1475620.4</v>
      </c>
    </row>
    <row r="433" spans="1:5" x14ac:dyDescent="0.25">
      <c r="A433" s="8" t="s">
        <v>865</v>
      </c>
      <c r="B433" s="37" t="s">
        <v>866</v>
      </c>
      <c r="C433" s="4">
        <v>0</v>
      </c>
      <c r="D433" s="4">
        <v>-191950.65999999997</v>
      </c>
      <c r="E433" s="4">
        <f t="shared" si="6"/>
        <v>191950.65999999997</v>
      </c>
    </row>
    <row r="434" spans="1:5" x14ac:dyDescent="0.25">
      <c r="A434" s="10" t="s">
        <v>867</v>
      </c>
      <c r="B434" s="21" t="s">
        <v>868</v>
      </c>
      <c r="C434" s="12">
        <v>0</v>
      </c>
      <c r="D434" s="12">
        <v>-842.04</v>
      </c>
      <c r="E434" s="12">
        <f t="shared" si="6"/>
        <v>842.04</v>
      </c>
    </row>
    <row r="435" spans="1:5" x14ac:dyDescent="0.25">
      <c r="A435" s="10" t="s">
        <v>869</v>
      </c>
      <c r="B435" s="21" t="s">
        <v>870</v>
      </c>
      <c r="C435" s="12">
        <v>0</v>
      </c>
      <c r="D435" s="12">
        <v>-123172.19</v>
      </c>
      <c r="E435" s="12">
        <f t="shared" si="6"/>
        <v>123172.19</v>
      </c>
    </row>
    <row r="436" spans="1:5" x14ac:dyDescent="0.25">
      <c r="A436" s="10" t="s">
        <v>871</v>
      </c>
      <c r="B436" s="21" t="s">
        <v>872</v>
      </c>
      <c r="C436" s="12">
        <v>0</v>
      </c>
      <c r="D436" s="12">
        <v>566.66</v>
      </c>
      <c r="E436" s="12">
        <f t="shared" si="6"/>
        <v>-566.66</v>
      </c>
    </row>
    <row r="437" spans="1:5" x14ac:dyDescent="0.25">
      <c r="A437" s="10" t="s">
        <v>873</v>
      </c>
      <c r="B437" s="21" t="s">
        <v>874</v>
      </c>
      <c r="C437" s="12">
        <v>0</v>
      </c>
      <c r="D437" s="12">
        <v>-22787.26</v>
      </c>
      <c r="E437" s="12">
        <f t="shared" si="6"/>
        <v>22787.26</v>
      </c>
    </row>
    <row r="438" spans="1:5" x14ac:dyDescent="0.25">
      <c r="A438" s="10" t="s">
        <v>875</v>
      </c>
      <c r="B438" s="21" t="s">
        <v>876</v>
      </c>
      <c r="C438" s="12">
        <v>0</v>
      </c>
      <c r="D438" s="12">
        <v>-3124.72</v>
      </c>
      <c r="E438" s="12">
        <f t="shared" si="6"/>
        <v>3124.72</v>
      </c>
    </row>
    <row r="439" spans="1:5" x14ac:dyDescent="0.25">
      <c r="A439" s="10" t="s">
        <v>877</v>
      </c>
      <c r="B439" s="21" t="s">
        <v>878</v>
      </c>
      <c r="C439" s="12">
        <v>0</v>
      </c>
      <c r="D439" s="12">
        <v>-42591.11</v>
      </c>
      <c r="E439" s="12">
        <f t="shared" si="6"/>
        <v>42591.11</v>
      </c>
    </row>
    <row r="440" spans="1:5" x14ac:dyDescent="0.25">
      <c r="A440" s="2" t="s">
        <v>879</v>
      </c>
      <c r="B440" s="5" t="s">
        <v>880</v>
      </c>
      <c r="C440" s="6">
        <v>-20623335.789999999</v>
      </c>
      <c r="D440" s="6">
        <v>-29118560.479999997</v>
      </c>
      <c r="E440" s="6">
        <f t="shared" si="6"/>
        <v>8495224.6899999976</v>
      </c>
    </row>
    <row r="441" spans="1:5" x14ac:dyDescent="0.25">
      <c r="A441" s="2" t="s">
        <v>881</v>
      </c>
      <c r="B441" s="7" t="s">
        <v>882</v>
      </c>
      <c r="C441" s="6">
        <v>-3620149.62</v>
      </c>
      <c r="D441" s="6">
        <v>-6761241.8799999999</v>
      </c>
      <c r="E441" s="6">
        <f t="shared" si="6"/>
        <v>3141092.26</v>
      </c>
    </row>
    <row r="442" spans="1:5" x14ac:dyDescent="0.25">
      <c r="A442" s="10" t="s">
        <v>883</v>
      </c>
      <c r="B442" s="21" t="s">
        <v>884</v>
      </c>
      <c r="C442" s="12">
        <v>-480000</v>
      </c>
      <c r="D442" s="12">
        <v>-329752.61</v>
      </c>
      <c r="E442" s="12">
        <f t="shared" si="6"/>
        <v>-150247.39000000001</v>
      </c>
    </row>
    <row r="443" spans="1:5" x14ac:dyDescent="0.25">
      <c r="A443" s="10" t="s">
        <v>885</v>
      </c>
      <c r="B443" s="21" t="s">
        <v>886</v>
      </c>
      <c r="C443" s="12">
        <v>-320000</v>
      </c>
      <c r="D443" s="12">
        <v>-387470.4</v>
      </c>
      <c r="E443" s="12">
        <f t="shared" si="6"/>
        <v>67470.400000000023</v>
      </c>
    </row>
    <row r="444" spans="1:5" ht="25.5" x14ac:dyDescent="0.25">
      <c r="A444" s="10" t="s">
        <v>887</v>
      </c>
      <c r="B444" s="21" t="s">
        <v>888</v>
      </c>
      <c r="C444" s="12">
        <v>0</v>
      </c>
      <c r="D444" s="12">
        <v>-822058.12</v>
      </c>
      <c r="E444" s="12">
        <f t="shared" si="6"/>
        <v>822058.12</v>
      </c>
    </row>
    <row r="445" spans="1:5" x14ac:dyDescent="0.25">
      <c r="A445" s="10" t="s">
        <v>889</v>
      </c>
      <c r="B445" s="21" t="s">
        <v>890</v>
      </c>
      <c r="C445" s="12">
        <v>-2000000</v>
      </c>
      <c r="D445" s="12">
        <v>-1716960.75</v>
      </c>
      <c r="E445" s="12">
        <f t="shared" si="6"/>
        <v>-283039.25</v>
      </c>
    </row>
    <row r="446" spans="1:5" x14ac:dyDescent="0.25">
      <c r="A446" s="10" t="s">
        <v>891</v>
      </c>
      <c r="B446" s="21" t="s">
        <v>892</v>
      </c>
      <c r="C446" s="12">
        <v>0</v>
      </c>
      <c r="D446" s="12">
        <v>0</v>
      </c>
      <c r="E446" s="12">
        <f t="shared" si="6"/>
        <v>0</v>
      </c>
    </row>
    <row r="447" spans="1:5" x14ac:dyDescent="0.25">
      <c r="A447" s="10" t="s">
        <v>893</v>
      </c>
      <c r="B447" s="21" t="s">
        <v>894</v>
      </c>
      <c r="C447" s="12">
        <v>-520149.62</v>
      </c>
      <c r="D447" s="12">
        <v>-3305000</v>
      </c>
      <c r="E447" s="12">
        <f t="shared" si="6"/>
        <v>2784850.38</v>
      </c>
    </row>
    <row r="448" spans="1:5" x14ac:dyDescent="0.25">
      <c r="A448" s="10" t="s">
        <v>895</v>
      </c>
      <c r="B448" s="21" t="s">
        <v>896</v>
      </c>
      <c r="C448" s="12">
        <v>-300000</v>
      </c>
      <c r="D448" s="12">
        <v>-200000</v>
      </c>
      <c r="E448" s="12">
        <f t="shared" si="6"/>
        <v>-100000</v>
      </c>
    </row>
    <row r="449" spans="1:5" x14ac:dyDescent="0.25">
      <c r="A449" s="23" t="s">
        <v>897</v>
      </c>
      <c r="B449" s="38" t="s">
        <v>898</v>
      </c>
      <c r="C449" s="12">
        <v>-998963</v>
      </c>
      <c r="D449" s="12">
        <v>-999484.03</v>
      </c>
      <c r="E449" s="12">
        <f t="shared" si="6"/>
        <v>521.03000000002794</v>
      </c>
    </row>
    <row r="450" spans="1:5" x14ac:dyDescent="0.25">
      <c r="A450" s="2" t="s">
        <v>899</v>
      </c>
      <c r="B450" s="7" t="s">
        <v>900</v>
      </c>
      <c r="C450" s="6">
        <v>-4491623.18</v>
      </c>
      <c r="D450" s="6">
        <v>-14528774.24</v>
      </c>
      <c r="E450" s="6">
        <f t="shared" si="6"/>
        <v>10037151.060000001</v>
      </c>
    </row>
    <row r="451" spans="1:5" ht="25.5" x14ac:dyDescent="0.25">
      <c r="A451" s="10" t="s">
        <v>901</v>
      </c>
      <c r="B451" s="21" t="s">
        <v>902</v>
      </c>
      <c r="C451" s="12">
        <v>-1200000</v>
      </c>
      <c r="D451" s="12">
        <v>-6042001.75</v>
      </c>
      <c r="E451" s="12">
        <f t="shared" ref="E451:E514" si="7">C451-D451</f>
        <v>4842001.75</v>
      </c>
    </row>
    <row r="452" spans="1:5" ht="25.5" x14ac:dyDescent="0.25">
      <c r="A452" s="10" t="s">
        <v>903</v>
      </c>
      <c r="B452" s="21" t="s">
        <v>904</v>
      </c>
      <c r="C452" s="12">
        <v>-1254839.18</v>
      </c>
      <c r="D452" s="12">
        <v>-601468.99</v>
      </c>
      <c r="E452" s="12">
        <f t="shared" si="7"/>
        <v>-653370.18999999994</v>
      </c>
    </row>
    <row r="453" spans="1:5" ht="25.5" x14ac:dyDescent="0.25">
      <c r="A453" s="10" t="s">
        <v>905</v>
      </c>
      <c r="B453" s="21" t="s">
        <v>906</v>
      </c>
      <c r="C453" s="12">
        <v>-2036784</v>
      </c>
      <c r="D453" s="12">
        <v>-7833610.4900000002</v>
      </c>
      <c r="E453" s="12">
        <f t="shared" si="7"/>
        <v>5796826.4900000002</v>
      </c>
    </row>
    <row r="454" spans="1:5" ht="25.5" x14ac:dyDescent="0.25">
      <c r="A454" s="10" t="s">
        <v>907</v>
      </c>
      <c r="B454" s="21" t="s">
        <v>908</v>
      </c>
      <c r="C454" s="12">
        <v>0</v>
      </c>
      <c r="D454" s="12">
        <v>0</v>
      </c>
      <c r="E454" s="12">
        <f t="shared" si="7"/>
        <v>0</v>
      </c>
    </row>
    <row r="455" spans="1:5" x14ac:dyDescent="0.25">
      <c r="A455" s="10" t="s">
        <v>909</v>
      </c>
      <c r="B455" s="21" t="s">
        <v>910</v>
      </c>
      <c r="C455" s="12">
        <v>0</v>
      </c>
      <c r="D455" s="12">
        <v>0</v>
      </c>
      <c r="E455" s="12">
        <f t="shared" si="7"/>
        <v>0</v>
      </c>
    </row>
    <row r="456" spans="1:5" ht="25.5" x14ac:dyDescent="0.25">
      <c r="A456" s="10" t="s">
        <v>911</v>
      </c>
      <c r="B456" s="21" t="s">
        <v>912</v>
      </c>
      <c r="C456" s="12">
        <v>0</v>
      </c>
      <c r="D456" s="12">
        <v>-51693.01</v>
      </c>
      <c r="E456" s="12">
        <f t="shared" si="7"/>
        <v>51693.01</v>
      </c>
    </row>
    <row r="457" spans="1:5" x14ac:dyDescent="0.25">
      <c r="A457" s="2" t="s">
        <v>913</v>
      </c>
      <c r="B457" s="7" t="s">
        <v>914</v>
      </c>
      <c r="C457" s="6">
        <v>-11512599.99</v>
      </c>
      <c r="D457" s="6">
        <v>-6829060.3300000001</v>
      </c>
      <c r="E457" s="6">
        <f t="shared" si="7"/>
        <v>-4683539.66</v>
      </c>
    </row>
    <row r="458" spans="1:5" x14ac:dyDescent="0.25">
      <c r="A458" s="10" t="s">
        <v>915</v>
      </c>
      <c r="B458" s="21" t="s">
        <v>916</v>
      </c>
      <c r="C458" s="12">
        <v>-268979.92</v>
      </c>
      <c r="D458" s="12">
        <v>-1848321.06</v>
      </c>
      <c r="E458" s="12">
        <f t="shared" si="7"/>
        <v>1579341.1400000001</v>
      </c>
    </row>
    <row r="459" spans="1:5" x14ac:dyDescent="0.25">
      <c r="A459" s="10" t="s">
        <v>917</v>
      </c>
      <c r="B459" s="21" t="s">
        <v>918</v>
      </c>
      <c r="C459" s="12">
        <v>-80564.11</v>
      </c>
      <c r="D459" s="12">
        <v>-296312.39</v>
      </c>
      <c r="E459" s="12">
        <f t="shared" si="7"/>
        <v>215748.28000000003</v>
      </c>
    </row>
    <row r="460" spans="1:5" x14ac:dyDescent="0.25">
      <c r="A460" s="10" t="s">
        <v>919</v>
      </c>
      <c r="B460" s="21" t="s">
        <v>920</v>
      </c>
      <c r="C460" s="12">
        <v>-1446491.49</v>
      </c>
      <c r="D460" s="12">
        <v>-1479940.8</v>
      </c>
      <c r="E460" s="12">
        <f t="shared" si="7"/>
        <v>33449.310000000056</v>
      </c>
    </row>
    <row r="461" spans="1:5" x14ac:dyDescent="0.25">
      <c r="A461" s="10" t="s">
        <v>921</v>
      </c>
      <c r="B461" s="21" t="s">
        <v>922</v>
      </c>
      <c r="C461" s="12">
        <v>-715057.19</v>
      </c>
      <c r="D461" s="12">
        <v>-302673.38</v>
      </c>
      <c r="E461" s="12">
        <f t="shared" si="7"/>
        <v>-412383.80999999994</v>
      </c>
    </row>
    <row r="462" spans="1:5" x14ac:dyDescent="0.25">
      <c r="A462" s="10" t="s">
        <v>923</v>
      </c>
      <c r="B462" s="21" t="s">
        <v>924</v>
      </c>
      <c r="C462" s="12">
        <v>-6088507.2800000003</v>
      </c>
      <c r="D462" s="12">
        <v>0</v>
      </c>
      <c r="E462" s="12">
        <f t="shared" si="7"/>
        <v>-6088507.2800000003</v>
      </c>
    </row>
    <row r="463" spans="1:5" x14ac:dyDescent="0.25">
      <c r="A463" s="10" t="s">
        <v>925</v>
      </c>
      <c r="B463" s="21" t="s">
        <v>926</v>
      </c>
      <c r="C463" s="12">
        <v>0</v>
      </c>
      <c r="D463" s="12">
        <v>0</v>
      </c>
      <c r="E463" s="12">
        <f t="shared" si="7"/>
        <v>0</v>
      </c>
    </row>
    <row r="464" spans="1:5" x14ac:dyDescent="0.25">
      <c r="A464" s="10" t="s">
        <v>927</v>
      </c>
      <c r="B464" s="21" t="s">
        <v>928</v>
      </c>
      <c r="C464" s="12">
        <v>0</v>
      </c>
      <c r="D464" s="12">
        <v>0</v>
      </c>
      <c r="E464" s="12">
        <f t="shared" si="7"/>
        <v>0</v>
      </c>
    </row>
    <row r="465" spans="1:5" x14ac:dyDescent="0.25">
      <c r="A465" s="10" t="s">
        <v>929</v>
      </c>
      <c r="B465" s="21" t="s">
        <v>930</v>
      </c>
      <c r="C465" s="12">
        <v>0</v>
      </c>
      <c r="D465" s="12">
        <v>0</v>
      </c>
      <c r="E465" s="12">
        <f t="shared" si="7"/>
        <v>0</v>
      </c>
    </row>
    <row r="466" spans="1:5" x14ac:dyDescent="0.25">
      <c r="A466" s="10" t="s">
        <v>931</v>
      </c>
      <c r="B466" s="21" t="s">
        <v>932</v>
      </c>
      <c r="C466" s="12">
        <v>-800000</v>
      </c>
      <c r="D466" s="12">
        <v>-753208.89</v>
      </c>
      <c r="E466" s="12">
        <f t="shared" si="7"/>
        <v>-46791.109999999986</v>
      </c>
    </row>
    <row r="467" spans="1:5" x14ac:dyDescent="0.25">
      <c r="A467" s="10" t="s">
        <v>933</v>
      </c>
      <c r="B467" s="21" t="s">
        <v>934</v>
      </c>
      <c r="C467" s="12">
        <v>-2113000</v>
      </c>
      <c r="D467" s="12">
        <v>-2148603.81</v>
      </c>
      <c r="E467" s="12">
        <f t="shared" si="7"/>
        <v>35603.810000000056</v>
      </c>
    </row>
    <row r="468" spans="1:5" x14ac:dyDescent="0.25">
      <c r="A468" s="26" t="s">
        <v>935</v>
      </c>
      <c r="B468" s="27" t="s">
        <v>936</v>
      </c>
      <c r="C468" s="28">
        <v>-1505220990.8900001</v>
      </c>
      <c r="D468" s="28">
        <v>-1475667796.1399999</v>
      </c>
      <c r="E468" s="28">
        <f t="shared" si="7"/>
        <v>-29553194.750000238</v>
      </c>
    </row>
    <row r="469" spans="1:5" x14ac:dyDescent="0.25">
      <c r="A469" s="2" t="s">
        <v>937</v>
      </c>
      <c r="B469" s="3" t="s">
        <v>938</v>
      </c>
      <c r="C469" s="39"/>
      <c r="D469" s="39"/>
      <c r="E469" s="39"/>
    </row>
    <row r="470" spans="1:5" x14ac:dyDescent="0.25">
      <c r="A470" s="2" t="s">
        <v>939</v>
      </c>
      <c r="B470" s="7" t="s">
        <v>940</v>
      </c>
      <c r="C470" s="6">
        <v>0</v>
      </c>
      <c r="D470" s="6">
        <v>2334.8799999999997</v>
      </c>
      <c r="E470" s="6">
        <f t="shared" si="7"/>
        <v>-2334.8799999999997</v>
      </c>
    </row>
    <row r="471" spans="1:5" x14ac:dyDescent="0.25">
      <c r="A471" s="23" t="s">
        <v>941</v>
      </c>
      <c r="B471" s="21" t="s">
        <v>942</v>
      </c>
      <c r="C471" s="12">
        <v>0</v>
      </c>
      <c r="D471" s="12">
        <v>0</v>
      </c>
      <c r="E471" s="12">
        <f t="shared" si="7"/>
        <v>0</v>
      </c>
    </row>
    <row r="472" spans="1:5" x14ac:dyDescent="0.25">
      <c r="A472" s="23" t="s">
        <v>943</v>
      </c>
      <c r="B472" s="21" t="s">
        <v>944</v>
      </c>
      <c r="C472" s="12">
        <v>0</v>
      </c>
      <c r="D472" s="12">
        <v>37.68</v>
      </c>
      <c r="E472" s="12">
        <f t="shared" si="7"/>
        <v>-37.68</v>
      </c>
    </row>
    <row r="473" spans="1:5" x14ac:dyDescent="0.25">
      <c r="A473" s="23" t="s">
        <v>945</v>
      </c>
      <c r="B473" s="21" t="s">
        <v>946</v>
      </c>
      <c r="C473" s="12">
        <v>0</v>
      </c>
      <c r="D473" s="12">
        <v>2297.1999999999998</v>
      </c>
      <c r="E473" s="12">
        <f t="shared" si="7"/>
        <v>-2297.1999999999998</v>
      </c>
    </row>
    <row r="474" spans="1:5" x14ac:dyDescent="0.25">
      <c r="A474" s="2" t="s">
        <v>947</v>
      </c>
      <c r="B474" s="7" t="s">
        <v>948</v>
      </c>
      <c r="C474" s="6">
        <v>0</v>
      </c>
      <c r="D474" s="6">
        <v>0</v>
      </c>
      <c r="E474" s="6">
        <f t="shared" si="7"/>
        <v>0</v>
      </c>
    </row>
    <row r="475" spans="1:5" x14ac:dyDescent="0.25">
      <c r="A475" s="23" t="s">
        <v>949</v>
      </c>
      <c r="B475" s="21" t="s">
        <v>950</v>
      </c>
      <c r="C475" s="12">
        <v>0</v>
      </c>
      <c r="D475" s="12">
        <v>0</v>
      </c>
      <c r="E475" s="12">
        <f t="shared" si="7"/>
        <v>0</v>
      </c>
    </row>
    <row r="476" spans="1:5" x14ac:dyDescent="0.25">
      <c r="A476" s="23" t="s">
        <v>951</v>
      </c>
      <c r="B476" s="21" t="s">
        <v>952</v>
      </c>
      <c r="C476" s="12">
        <v>0</v>
      </c>
      <c r="D476" s="12">
        <v>0</v>
      </c>
      <c r="E476" s="12">
        <f t="shared" si="7"/>
        <v>0</v>
      </c>
    </row>
    <row r="477" spans="1:5" x14ac:dyDescent="0.25">
      <c r="A477" s="23" t="s">
        <v>953</v>
      </c>
      <c r="B477" s="21" t="s">
        <v>954</v>
      </c>
      <c r="C477" s="12">
        <v>0</v>
      </c>
      <c r="D477" s="12">
        <v>0</v>
      </c>
      <c r="E477" s="12">
        <f t="shared" si="7"/>
        <v>0</v>
      </c>
    </row>
    <row r="478" spans="1:5" x14ac:dyDescent="0.25">
      <c r="A478" s="23" t="s">
        <v>955</v>
      </c>
      <c r="B478" s="21" t="s">
        <v>956</v>
      </c>
      <c r="C478" s="12">
        <v>0</v>
      </c>
      <c r="D478" s="12">
        <v>0</v>
      </c>
      <c r="E478" s="12">
        <f t="shared" si="7"/>
        <v>0</v>
      </c>
    </row>
    <row r="479" spans="1:5" x14ac:dyDescent="0.25">
      <c r="A479" s="23" t="s">
        <v>957</v>
      </c>
      <c r="B479" s="21" t="s">
        <v>958</v>
      </c>
      <c r="C479" s="12">
        <v>0</v>
      </c>
      <c r="D479" s="12">
        <v>0</v>
      </c>
      <c r="E479" s="12">
        <f t="shared" si="7"/>
        <v>0</v>
      </c>
    </row>
    <row r="480" spans="1:5" x14ac:dyDescent="0.25">
      <c r="A480" s="2" t="s">
        <v>959</v>
      </c>
      <c r="B480" s="7" t="s">
        <v>960</v>
      </c>
      <c r="C480" s="6">
        <v>-2360000</v>
      </c>
      <c r="D480" s="6">
        <v>-2625571.5300000003</v>
      </c>
      <c r="E480" s="6">
        <f t="shared" si="7"/>
        <v>265571.53000000026</v>
      </c>
    </row>
    <row r="481" spans="1:5" x14ac:dyDescent="0.25">
      <c r="A481" s="23" t="s">
        <v>961</v>
      </c>
      <c r="B481" s="21" t="s">
        <v>962</v>
      </c>
      <c r="C481" s="12">
        <v>-160000</v>
      </c>
      <c r="D481" s="12">
        <v>-138762.70000000001</v>
      </c>
      <c r="E481" s="12">
        <f t="shared" si="7"/>
        <v>-21237.299999999988</v>
      </c>
    </row>
    <row r="482" spans="1:5" x14ac:dyDescent="0.25">
      <c r="A482" s="23" t="s">
        <v>963</v>
      </c>
      <c r="B482" s="21" t="s">
        <v>964</v>
      </c>
      <c r="C482" s="12">
        <v>-2200000</v>
      </c>
      <c r="D482" s="12">
        <v>-2486808.83</v>
      </c>
      <c r="E482" s="12">
        <f t="shared" si="7"/>
        <v>286808.83000000007</v>
      </c>
    </row>
    <row r="483" spans="1:5" x14ac:dyDescent="0.25">
      <c r="A483" s="23" t="s">
        <v>965</v>
      </c>
      <c r="B483" s="21" t="s">
        <v>966</v>
      </c>
      <c r="C483" s="12">
        <v>0</v>
      </c>
      <c r="D483" s="12">
        <v>0</v>
      </c>
      <c r="E483" s="12">
        <f t="shared" si="7"/>
        <v>0</v>
      </c>
    </row>
    <row r="484" spans="1:5" x14ac:dyDescent="0.25">
      <c r="A484" s="2" t="s">
        <v>967</v>
      </c>
      <c r="B484" s="7" t="s">
        <v>968</v>
      </c>
      <c r="C484" s="6">
        <v>-76280.87</v>
      </c>
      <c r="D484" s="6">
        <v>-76280.87</v>
      </c>
      <c r="E484" s="6">
        <f t="shared" si="7"/>
        <v>0</v>
      </c>
    </row>
    <row r="485" spans="1:5" x14ac:dyDescent="0.25">
      <c r="A485" s="23" t="s">
        <v>969</v>
      </c>
      <c r="B485" s="21" t="s">
        <v>970</v>
      </c>
      <c r="C485" s="12">
        <v>-76280.87</v>
      </c>
      <c r="D485" s="12">
        <v>-76280.87</v>
      </c>
      <c r="E485" s="12">
        <f t="shared" si="7"/>
        <v>0</v>
      </c>
    </row>
    <row r="486" spans="1:5" x14ac:dyDescent="0.25">
      <c r="A486" s="23" t="s">
        <v>971</v>
      </c>
      <c r="B486" s="21" t="s">
        <v>972</v>
      </c>
      <c r="C486" s="12">
        <v>0</v>
      </c>
      <c r="D486" s="12">
        <v>0</v>
      </c>
      <c r="E486" s="12">
        <f t="shared" si="7"/>
        <v>0</v>
      </c>
    </row>
    <row r="487" spans="1:5" x14ac:dyDescent="0.25">
      <c r="A487" s="26" t="s">
        <v>973</v>
      </c>
      <c r="B487" s="27" t="s">
        <v>974</v>
      </c>
      <c r="C487" s="28">
        <v>-2436280.87</v>
      </c>
      <c r="D487" s="28">
        <v>-2699517.5200000005</v>
      </c>
      <c r="E487" s="28">
        <f t="shared" si="7"/>
        <v>263236.65000000037</v>
      </c>
    </row>
    <row r="488" spans="1:5" x14ac:dyDescent="0.25">
      <c r="A488" s="2" t="s">
        <v>975</v>
      </c>
      <c r="B488" s="3" t="s">
        <v>976</v>
      </c>
      <c r="C488" s="4" t="s">
        <v>977</v>
      </c>
      <c r="D488" s="4">
        <v>0</v>
      </c>
      <c r="E488" s="4"/>
    </row>
    <row r="489" spans="1:5" x14ac:dyDescent="0.25">
      <c r="A489" s="23" t="s">
        <v>978</v>
      </c>
      <c r="B489" s="38" t="s">
        <v>979</v>
      </c>
      <c r="C489" s="12">
        <v>0</v>
      </c>
      <c r="D489" s="12">
        <v>0</v>
      </c>
      <c r="E489" s="12">
        <f t="shared" si="7"/>
        <v>0</v>
      </c>
    </row>
    <row r="490" spans="1:5" x14ac:dyDescent="0.25">
      <c r="A490" s="23" t="s">
        <v>980</v>
      </c>
      <c r="B490" s="38" t="s">
        <v>981</v>
      </c>
      <c r="C490" s="12">
        <v>0</v>
      </c>
      <c r="D490" s="12">
        <v>0</v>
      </c>
      <c r="E490" s="12">
        <f t="shared" si="7"/>
        <v>0</v>
      </c>
    </row>
    <row r="491" spans="1:5" x14ac:dyDescent="0.25">
      <c r="A491" s="26" t="s">
        <v>982</v>
      </c>
      <c r="B491" s="27" t="s">
        <v>983</v>
      </c>
      <c r="C491" s="28">
        <v>0</v>
      </c>
      <c r="D491" s="28">
        <v>0</v>
      </c>
      <c r="E491" s="28">
        <f t="shared" si="7"/>
        <v>0</v>
      </c>
    </row>
    <row r="492" spans="1:5" x14ac:dyDescent="0.25">
      <c r="A492" s="2" t="s">
        <v>984</v>
      </c>
      <c r="B492" s="3" t="s">
        <v>985</v>
      </c>
      <c r="C492" s="4"/>
      <c r="D492" s="4"/>
      <c r="E492" s="4">
        <f t="shared" si="7"/>
        <v>0</v>
      </c>
    </row>
    <row r="493" spans="1:5" x14ac:dyDescent="0.25">
      <c r="A493" s="2" t="s">
        <v>986</v>
      </c>
      <c r="B493" s="7" t="s">
        <v>987</v>
      </c>
      <c r="C493" s="6">
        <v>11169560.370000001</v>
      </c>
      <c r="D493" s="6">
        <v>13598241.899999999</v>
      </c>
      <c r="E493" s="6">
        <f t="shared" si="7"/>
        <v>-2428681.5299999975</v>
      </c>
    </row>
    <row r="494" spans="1:5" x14ac:dyDescent="0.25">
      <c r="A494" s="10" t="s">
        <v>988</v>
      </c>
      <c r="B494" s="21" t="s">
        <v>989</v>
      </c>
      <c r="C494" s="12">
        <v>0</v>
      </c>
      <c r="D494" s="12">
        <v>0</v>
      </c>
      <c r="E494" s="12">
        <f t="shared" si="7"/>
        <v>0</v>
      </c>
    </row>
    <row r="495" spans="1:5" x14ac:dyDescent="0.25">
      <c r="A495" s="8" t="s">
        <v>990</v>
      </c>
      <c r="B495" s="40" t="s">
        <v>991</v>
      </c>
      <c r="C495" s="4">
        <v>11169560.370000001</v>
      </c>
      <c r="D495" s="4">
        <v>13598241.899999999</v>
      </c>
      <c r="E495" s="4">
        <f t="shared" si="7"/>
        <v>-2428681.5299999975</v>
      </c>
    </row>
    <row r="496" spans="1:5" x14ac:dyDescent="0.25">
      <c r="A496" s="10" t="s">
        <v>992</v>
      </c>
      <c r="B496" s="11" t="s">
        <v>993</v>
      </c>
      <c r="C496" s="12">
        <v>160000</v>
      </c>
      <c r="D496" s="12">
        <v>124116.2</v>
      </c>
      <c r="E496" s="12">
        <f t="shared" si="7"/>
        <v>35883.800000000003</v>
      </c>
    </row>
    <row r="497" spans="1:5" x14ac:dyDescent="0.25">
      <c r="A497" s="8" t="s">
        <v>994</v>
      </c>
      <c r="B497" s="32" t="s">
        <v>995</v>
      </c>
      <c r="C497" s="4">
        <v>10633560.370000001</v>
      </c>
      <c r="D497" s="4">
        <v>5824228.8299999991</v>
      </c>
      <c r="E497" s="4">
        <f t="shared" si="7"/>
        <v>4809331.5400000019</v>
      </c>
    </row>
    <row r="498" spans="1:5" x14ac:dyDescent="0.25">
      <c r="A498" s="10" t="s">
        <v>996</v>
      </c>
      <c r="B498" s="15" t="s">
        <v>997</v>
      </c>
      <c r="C498" s="12">
        <v>3705769.41</v>
      </c>
      <c r="D498" s="12">
        <v>66455.72</v>
      </c>
      <c r="E498" s="12">
        <f t="shared" si="7"/>
        <v>3639313.69</v>
      </c>
    </row>
    <row r="499" spans="1:5" x14ac:dyDescent="0.25">
      <c r="A499" s="10" t="s">
        <v>998</v>
      </c>
      <c r="B499" s="15" t="s">
        <v>999</v>
      </c>
      <c r="C499" s="12">
        <v>0</v>
      </c>
      <c r="D499" s="12">
        <v>322731.48</v>
      </c>
      <c r="E499" s="12">
        <f t="shared" si="7"/>
        <v>-322731.48</v>
      </c>
    </row>
    <row r="500" spans="1:5" x14ac:dyDescent="0.25">
      <c r="A500" s="13" t="s">
        <v>1000</v>
      </c>
      <c r="B500" s="29" t="s">
        <v>1001</v>
      </c>
      <c r="C500" s="12">
        <v>6927790.96</v>
      </c>
      <c r="D500" s="12">
        <v>5435041.6299999999</v>
      </c>
      <c r="E500" s="12">
        <f t="shared" si="7"/>
        <v>1492749.33</v>
      </c>
    </row>
    <row r="501" spans="1:5" x14ac:dyDescent="0.25">
      <c r="A501" s="10" t="s">
        <v>1002</v>
      </c>
      <c r="B501" s="164" t="s">
        <v>1003</v>
      </c>
      <c r="C501" s="12">
        <v>0</v>
      </c>
      <c r="D501" s="12">
        <v>0</v>
      </c>
      <c r="E501" s="12">
        <f t="shared" si="7"/>
        <v>0</v>
      </c>
    </row>
    <row r="502" spans="1:5" x14ac:dyDescent="0.25">
      <c r="A502" s="10" t="s">
        <v>1004</v>
      </c>
      <c r="B502" s="164" t="s">
        <v>1005</v>
      </c>
      <c r="C502" s="12">
        <v>6607790.96</v>
      </c>
      <c r="D502" s="12">
        <v>72006.740000000005</v>
      </c>
      <c r="E502" s="12">
        <f t="shared" si="7"/>
        <v>6535784.2199999997</v>
      </c>
    </row>
    <row r="503" spans="1:5" ht="25.5" x14ac:dyDescent="0.25">
      <c r="A503" s="10" t="s">
        <v>1006</v>
      </c>
      <c r="B503" s="43" t="s">
        <v>1007</v>
      </c>
      <c r="C503" s="12">
        <v>0</v>
      </c>
      <c r="D503" s="12">
        <v>0</v>
      </c>
      <c r="E503" s="12">
        <f t="shared" si="7"/>
        <v>0</v>
      </c>
    </row>
    <row r="504" spans="1:5" ht="25.5" x14ac:dyDescent="0.25">
      <c r="A504" s="10" t="s">
        <v>1008</v>
      </c>
      <c r="B504" s="164" t="s">
        <v>1009</v>
      </c>
      <c r="C504" s="12">
        <v>0</v>
      </c>
      <c r="D504" s="12">
        <v>0</v>
      </c>
      <c r="E504" s="12">
        <f t="shared" si="7"/>
        <v>0</v>
      </c>
    </row>
    <row r="505" spans="1:5" ht="25.5" x14ac:dyDescent="0.25">
      <c r="A505" s="10" t="s">
        <v>1010</v>
      </c>
      <c r="B505" s="43" t="s">
        <v>1011</v>
      </c>
      <c r="C505" s="12">
        <v>0</v>
      </c>
      <c r="D505" s="12">
        <v>0</v>
      </c>
      <c r="E505" s="12">
        <f t="shared" si="7"/>
        <v>0</v>
      </c>
    </row>
    <row r="506" spans="1:5" x14ac:dyDescent="0.25">
      <c r="A506" s="10" t="s">
        <v>1012</v>
      </c>
      <c r="B506" s="164" t="s">
        <v>1013</v>
      </c>
      <c r="C506" s="12">
        <v>250000</v>
      </c>
      <c r="D506" s="12">
        <v>160642.10999999999</v>
      </c>
      <c r="E506" s="12">
        <f t="shared" si="7"/>
        <v>89357.890000000014</v>
      </c>
    </row>
    <row r="507" spans="1:5" x14ac:dyDescent="0.25">
      <c r="A507" s="10" t="s">
        <v>1014</v>
      </c>
      <c r="B507" s="43" t="s">
        <v>1015</v>
      </c>
      <c r="C507" s="12">
        <v>70000</v>
      </c>
      <c r="D507" s="12">
        <v>5202392.78</v>
      </c>
      <c r="E507" s="12">
        <f t="shared" si="7"/>
        <v>-5132392.78</v>
      </c>
    </row>
    <row r="508" spans="1:5" x14ac:dyDescent="0.25">
      <c r="A508" s="8" t="s">
        <v>1016</v>
      </c>
      <c r="B508" s="41" t="s">
        <v>1017</v>
      </c>
      <c r="C508" s="4">
        <v>376000</v>
      </c>
      <c r="D508" s="4">
        <v>7649896.8700000001</v>
      </c>
      <c r="E508" s="4">
        <f t="shared" si="7"/>
        <v>-7273896.8700000001</v>
      </c>
    </row>
    <row r="509" spans="1:5" x14ac:dyDescent="0.25">
      <c r="A509" s="10" t="s">
        <v>1018</v>
      </c>
      <c r="B509" s="15" t="s">
        <v>1019</v>
      </c>
      <c r="C509" s="12">
        <v>0</v>
      </c>
      <c r="D509" s="12">
        <v>93281.42</v>
      </c>
      <c r="E509" s="12">
        <f t="shared" si="7"/>
        <v>-93281.42</v>
      </c>
    </row>
    <row r="510" spans="1:5" x14ac:dyDescent="0.25">
      <c r="A510" s="13" t="s">
        <v>1020</v>
      </c>
      <c r="B510" s="29" t="s">
        <v>1021</v>
      </c>
      <c r="C510" s="12">
        <v>376000</v>
      </c>
      <c r="D510" s="12">
        <v>7556615.4500000002</v>
      </c>
      <c r="E510" s="12">
        <f t="shared" si="7"/>
        <v>-7180615.4500000002</v>
      </c>
    </row>
    <row r="511" spans="1:5" x14ac:dyDescent="0.25">
      <c r="A511" s="10" t="s">
        <v>1022</v>
      </c>
      <c r="B511" s="42" t="s">
        <v>1023</v>
      </c>
      <c r="C511" s="12">
        <v>0</v>
      </c>
      <c r="D511" s="12">
        <v>0</v>
      </c>
      <c r="E511" s="12">
        <f t="shared" si="7"/>
        <v>0</v>
      </c>
    </row>
    <row r="512" spans="1:5" x14ac:dyDescent="0.25">
      <c r="A512" s="10" t="s">
        <v>1024</v>
      </c>
      <c r="B512" s="42" t="s">
        <v>1025</v>
      </c>
      <c r="C512" s="12">
        <v>0</v>
      </c>
      <c r="D512" s="12">
        <v>0</v>
      </c>
      <c r="E512" s="12">
        <f t="shared" si="7"/>
        <v>0</v>
      </c>
    </row>
    <row r="513" spans="1:5" ht="25.5" x14ac:dyDescent="0.25">
      <c r="A513" s="10" t="s">
        <v>1026</v>
      </c>
      <c r="B513" s="42" t="s">
        <v>1027</v>
      </c>
      <c r="C513" s="12">
        <v>0</v>
      </c>
      <c r="D513" s="12">
        <v>1356098.79</v>
      </c>
      <c r="E513" s="12">
        <f t="shared" si="7"/>
        <v>-1356098.79</v>
      </c>
    </row>
    <row r="514" spans="1:5" ht="25.5" x14ac:dyDescent="0.25">
      <c r="A514" s="10" t="s">
        <v>1028</v>
      </c>
      <c r="B514" s="42" t="s">
        <v>1029</v>
      </c>
      <c r="C514" s="12">
        <v>0</v>
      </c>
      <c r="D514" s="12">
        <v>2400</v>
      </c>
      <c r="E514" s="12">
        <f t="shared" si="7"/>
        <v>-2400</v>
      </c>
    </row>
    <row r="515" spans="1:5" ht="25.5" x14ac:dyDescent="0.25">
      <c r="A515" s="10" t="s">
        <v>1030</v>
      </c>
      <c r="B515" s="42" t="s">
        <v>1031</v>
      </c>
      <c r="C515" s="12">
        <v>46000</v>
      </c>
      <c r="D515" s="12">
        <v>1963556.63</v>
      </c>
      <c r="E515" s="12">
        <f t="shared" ref="E515:E564" si="8">C515-D515</f>
        <v>-1917556.63</v>
      </c>
    </row>
    <row r="516" spans="1:5" x14ac:dyDescent="0.25">
      <c r="A516" s="10" t="s">
        <v>1032</v>
      </c>
      <c r="B516" s="42" t="s">
        <v>1033</v>
      </c>
      <c r="C516" s="12">
        <v>210000</v>
      </c>
      <c r="D516" s="12">
        <v>3357889.63</v>
      </c>
      <c r="E516" s="12">
        <f t="shared" si="8"/>
        <v>-3147889.63</v>
      </c>
    </row>
    <row r="517" spans="1:5" x14ac:dyDescent="0.25">
      <c r="A517" s="10" t="s">
        <v>1034</v>
      </c>
      <c r="B517" s="42" t="s">
        <v>1035</v>
      </c>
      <c r="C517" s="12">
        <v>120000</v>
      </c>
      <c r="D517" s="12">
        <v>876670.4</v>
      </c>
      <c r="E517" s="12">
        <f t="shared" si="8"/>
        <v>-756670.4</v>
      </c>
    </row>
    <row r="518" spans="1:5" x14ac:dyDescent="0.25">
      <c r="A518" s="10" t="s">
        <v>1036</v>
      </c>
      <c r="B518" s="11" t="s">
        <v>1037</v>
      </c>
      <c r="C518" s="12">
        <v>0</v>
      </c>
      <c r="D518" s="12">
        <v>0</v>
      </c>
      <c r="E518" s="12">
        <f t="shared" si="8"/>
        <v>0</v>
      </c>
    </row>
    <row r="519" spans="1:5" x14ac:dyDescent="0.25">
      <c r="A519" s="2" t="s">
        <v>1038</v>
      </c>
      <c r="B519" s="7" t="s">
        <v>1039</v>
      </c>
      <c r="C519" s="6">
        <v>-9253739.8800000008</v>
      </c>
      <c r="D519" s="6">
        <v>-6362881.0599999996</v>
      </c>
      <c r="E519" s="6">
        <f t="shared" si="8"/>
        <v>-2890858.8200000012</v>
      </c>
    </row>
    <row r="520" spans="1:5" x14ac:dyDescent="0.25">
      <c r="A520" s="10" t="s">
        <v>1040</v>
      </c>
      <c r="B520" s="21" t="s">
        <v>1041</v>
      </c>
      <c r="C520" s="12">
        <v>0</v>
      </c>
      <c r="D520" s="12">
        <v>-92386.26</v>
      </c>
      <c r="E520" s="12">
        <f t="shared" si="8"/>
        <v>92386.26</v>
      </c>
    </row>
    <row r="521" spans="1:5" x14ac:dyDescent="0.25">
      <c r="A521" s="8" t="s">
        <v>1042</v>
      </c>
      <c r="B521" s="40" t="s">
        <v>1043</v>
      </c>
      <c r="C521" s="4">
        <v>-9253739.8800000008</v>
      </c>
      <c r="D521" s="4">
        <v>-6270494.7999999998</v>
      </c>
      <c r="E521" s="4">
        <f t="shared" si="8"/>
        <v>-2983245.080000001</v>
      </c>
    </row>
    <row r="522" spans="1:5" x14ac:dyDescent="0.25">
      <c r="A522" s="10" t="s">
        <v>1044</v>
      </c>
      <c r="B522" s="11" t="s">
        <v>1045</v>
      </c>
      <c r="C522" s="12">
        <v>0</v>
      </c>
      <c r="D522" s="12">
        <v>-1000.8</v>
      </c>
      <c r="E522" s="12">
        <f t="shared" si="8"/>
        <v>1000.8</v>
      </c>
    </row>
    <row r="523" spans="1:5" x14ac:dyDescent="0.25">
      <c r="A523" s="10" t="s">
        <v>1046</v>
      </c>
      <c r="B523" s="11" t="s">
        <v>1047</v>
      </c>
      <c r="C523" s="12">
        <v>-300167.81</v>
      </c>
      <c r="D523" s="12">
        <v>-311720.15999999997</v>
      </c>
      <c r="E523" s="12">
        <f t="shared" si="8"/>
        <v>11552.349999999977</v>
      </c>
    </row>
    <row r="524" spans="1:5" x14ac:dyDescent="0.25">
      <c r="A524" s="8" t="s">
        <v>1048</v>
      </c>
      <c r="B524" s="32" t="s">
        <v>1049</v>
      </c>
      <c r="C524" s="4">
        <v>-8753572.0700000003</v>
      </c>
      <c r="D524" s="4">
        <v>-5533194.04</v>
      </c>
      <c r="E524" s="4">
        <f t="shared" si="8"/>
        <v>-3220378.0300000003</v>
      </c>
    </row>
    <row r="525" spans="1:5" x14ac:dyDescent="0.25">
      <c r="A525" s="13" t="s">
        <v>1050</v>
      </c>
      <c r="B525" s="29" t="s">
        <v>1051</v>
      </c>
      <c r="C525" s="12">
        <v>0</v>
      </c>
      <c r="D525" s="12">
        <v>-97382.3</v>
      </c>
      <c r="E525" s="12">
        <f t="shared" si="8"/>
        <v>97382.3</v>
      </c>
    </row>
    <row r="526" spans="1:5" ht="25.5" x14ac:dyDescent="0.25">
      <c r="A526" s="10" t="s">
        <v>1052</v>
      </c>
      <c r="B526" s="42" t="s">
        <v>1053</v>
      </c>
      <c r="C526" s="12">
        <v>0</v>
      </c>
      <c r="D526" s="12">
        <v>0</v>
      </c>
      <c r="E526" s="12">
        <f t="shared" si="8"/>
        <v>0</v>
      </c>
    </row>
    <row r="527" spans="1:5" ht="25.5" x14ac:dyDescent="0.25">
      <c r="A527" s="10" t="s">
        <v>1054</v>
      </c>
      <c r="B527" s="42" t="s">
        <v>1055</v>
      </c>
      <c r="C527" s="12">
        <v>0</v>
      </c>
      <c r="D527" s="12">
        <v>-97382.3</v>
      </c>
      <c r="E527" s="12">
        <f t="shared" si="8"/>
        <v>97382.3</v>
      </c>
    </row>
    <row r="528" spans="1:5" x14ac:dyDescent="0.25">
      <c r="A528" s="13" t="s">
        <v>1056</v>
      </c>
      <c r="B528" s="29" t="s">
        <v>1057</v>
      </c>
      <c r="C528" s="12">
        <v>-8753572.0700000003</v>
      </c>
      <c r="D528" s="12">
        <v>-5435811.7400000002</v>
      </c>
      <c r="E528" s="12">
        <f t="shared" si="8"/>
        <v>-3317760.33</v>
      </c>
    </row>
    <row r="529" spans="1:5" x14ac:dyDescent="0.25">
      <c r="A529" s="13" t="s">
        <v>1058</v>
      </c>
      <c r="B529" s="43" t="s">
        <v>1059</v>
      </c>
      <c r="C529" s="12">
        <v>0</v>
      </c>
      <c r="D529" s="12">
        <v>0</v>
      </c>
      <c r="E529" s="12">
        <f t="shared" si="8"/>
        <v>0</v>
      </c>
    </row>
    <row r="530" spans="1:5" x14ac:dyDescent="0.25">
      <c r="A530" s="13" t="s">
        <v>1060</v>
      </c>
      <c r="B530" s="43" t="s">
        <v>1061</v>
      </c>
      <c r="C530" s="12">
        <v>-6504582</v>
      </c>
      <c r="D530" s="12">
        <v>-2818247</v>
      </c>
      <c r="E530" s="12">
        <f t="shared" si="8"/>
        <v>-3686335</v>
      </c>
    </row>
    <row r="531" spans="1:5" ht="25.5" x14ac:dyDescent="0.25">
      <c r="A531" s="44" t="s">
        <v>1062</v>
      </c>
      <c r="B531" s="45" t="s">
        <v>1063</v>
      </c>
      <c r="C531" s="46">
        <v>-4261874.37</v>
      </c>
      <c r="D531" s="46">
        <v>-439422</v>
      </c>
      <c r="E531" s="46">
        <f t="shared" si="8"/>
        <v>-3822452.37</v>
      </c>
    </row>
    <row r="532" spans="1:5" ht="25.5" x14ac:dyDescent="0.25">
      <c r="A532" s="44" t="s">
        <v>1064</v>
      </c>
      <c r="B532" s="45" t="s">
        <v>1065</v>
      </c>
      <c r="C532" s="46">
        <v>-2242707.63</v>
      </c>
      <c r="D532" s="46">
        <v>-63500</v>
      </c>
      <c r="E532" s="46">
        <f t="shared" si="8"/>
        <v>-2179207.63</v>
      </c>
    </row>
    <row r="533" spans="1:5" x14ac:dyDescent="0.25">
      <c r="A533" s="44" t="s">
        <v>1066</v>
      </c>
      <c r="B533" s="45" t="s">
        <v>1067</v>
      </c>
      <c r="C533" s="46">
        <v>0</v>
      </c>
      <c r="D533" s="46">
        <v>-2315325</v>
      </c>
      <c r="E533" s="46">
        <f t="shared" si="8"/>
        <v>2315325</v>
      </c>
    </row>
    <row r="534" spans="1:5" ht="25.5" x14ac:dyDescent="0.25">
      <c r="A534" s="44" t="s">
        <v>1068</v>
      </c>
      <c r="B534" s="47" t="s">
        <v>1069</v>
      </c>
      <c r="C534" s="46">
        <v>-650401.63</v>
      </c>
      <c r="D534" s="46">
        <v>0</v>
      </c>
      <c r="E534" s="46">
        <f t="shared" si="8"/>
        <v>-650401.63</v>
      </c>
    </row>
    <row r="535" spans="1:5" ht="25.5" x14ac:dyDescent="0.25">
      <c r="A535" s="44" t="s">
        <v>1070</v>
      </c>
      <c r="B535" s="47" t="s">
        <v>1071</v>
      </c>
      <c r="C535" s="46">
        <v>-938588.44</v>
      </c>
      <c r="D535" s="46">
        <v>0</v>
      </c>
      <c r="E535" s="46">
        <f t="shared" si="8"/>
        <v>-938588.44</v>
      </c>
    </row>
    <row r="536" spans="1:5" ht="25.5" x14ac:dyDescent="0.25">
      <c r="A536" s="44" t="s">
        <v>1072</v>
      </c>
      <c r="B536" s="47" t="s">
        <v>1073</v>
      </c>
      <c r="C536" s="46">
        <v>-150000</v>
      </c>
      <c r="D536" s="46">
        <v>-363923.02</v>
      </c>
      <c r="E536" s="46">
        <f t="shared" si="8"/>
        <v>213923.02000000002</v>
      </c>
    </row>
    <row r="537" spans="1:5" ht="25.5" x14ac:dyDescent="0.25">
      <c r="A537" s="44" t="s">
        <v>1074</v>
      </c>
      <c r="B537" s="47" t="s">
        <v>1075</v>
      </c>
      <c r="C537" s="46">
        <v>-360000</v>
      </c>
      <c r="D537" s="46">
        <v>-351372.48</v>
      </c>
      <c r="E537" s="46">
        <f t="shared" si="8"/>
        <v>-8627.5200000000186</v>
      </c>
    </row>
    <row r="538" spans="1:5" x14ac:dyDescent="0.25">
      <c r="A538" s="44" t="s">
        <v>1076</v>
      </c>
      <c r="B538" s="47" t="s">
        <v>1077</v>
      </c>
      <c r="C538" s="46">
        <v>-150000</v>
      </c>
      <c r="D538" s="46">
        <v>-1902269.24</v>
      </c>
      <c r="E538" s="46">
        <f t="shared" si="8"/>
        <v>1752269.24</v>
      </c>
    </row>
    <row r="539" spans="1:5" x14ac:dyDescent="0.25">
      <c r="A539" s="8" t="s">
        <v>1078</v>
      </c>
      <c r="B539" s="32" t="s">
        <v>1079</v>
      </c>
      <c r="C539" s="4">
        <v>-200000</v>
      </c>
      <c r="D539" s="4">
        <v>-424579.8</v>
      </c>
      <c r="E539" s="4">
        <f t="shared" si="8"/>
        <v>224579.8</v>
      </c>
    </row>
    <row r="540" spans="1:5" x14ac:dyDescent="0.25">
      <c r="A540" s="10" t="s">
        <v>1080</v>
      </c>
      <c r="B540" s="15" t="s">
        <v>1081</v>
      </c>
      <c r="C540" s="12"/>
      <c r="D540" s="12"/>
      <c r="E540" s="12">
        <f t="shared" si="8"/>
        <v>0</v>
      </c>
    </row>
    <row r="541" spans="1:5" x14ac:dyDescent="0.25">
      <c r="A541" s="44" t="s">
        <v>1082</v>
      </c>
      <c r="B541" s="15" t="s">
        <v>1083</v>
      </c>
      <c r="C541" s="46">
        <v>0</v>
      </c>
      <c r="D541" s="46">
        <v>-20275.330000000002</v>
      </c>
      <c r="E541" s="46">
        <f t="shared" si="8"/>
        <v>20275.330000000002</v>
      </c>
    </row>
    <row r="542" spans="1:5" x14ac:dyDescent="0.25">
      <c r="A542" s="13" t="s">
        <v>1084</v>
      </c>
      <c r="B542" s="29" t="s">
        <v>1085</v>
      </c>
      <c r="C542" s="12">
        <v>-200000</v>
      </c>
      <c r="D542" s="12">
        <v>-404304.47</v>
      </c>
      <c r="E542" s="12">
        <f t="shared" si="8"/>
        <v>204304.46999999997</v>
      </c>
    </row>
    <row r="543" spans="1:5" x14ac:dyDescent="0.25">
      <c r="A543" s="44" t="s">
        <v>1086</v>
      </c>
      <c r="B543" s="42" t="s">
        <v>1087</v>
      </c>
      <c r="C543" s="46">
        <v>0</v>
      </c>
      <c r="D543" s="46">
        <v>0</v>
      </c>
      <c r="E543" s="46">
        <f t="shared" si="8"/>
        <v>0</v>
      </c>
    </row>
    <row r="544" spans="1:5" x14ac:dyDescent="0.25">
      <c r="A544" s="44" t="s">
        <v>1088</v>
      </c>
      <c r="B544" s="42" t="s">
        <v>1089</v>
      </c>
      <c r="C544" s="46">
        <v>0</v>
      </c>
      <c r="D544" s="46">
        <v>-432.3</v>
      </c>
      <c r="E544" s="46">
        <f t="shared" si="8"/>
        <v>432.3</v>
      </c>
    </row>
    <row r="545" spans="1:5" ht="25.5" x14ac:dyDescent="0.25">
      <c r="A545" s="44" t="s">
        <v>1090</v>
      </c>
      <c r="B545" s="42" t="s">
        <v>1091</v>
      </c>
      <c r="C545" s="46">
        <v>0</v>
      </c>
      <c r="D545" s="46">
        <v>0</v>
      </c>
      <c r="E545" s="46">
        <f t="shared" si="8"/>
        <v>0</v>
      </c>
    </row>
    <row r="546" spans="1:5" ht="25.5" x14ac:dyDescent="0.25">
      <c r="A546" s="44" t="s">
        <v>1092</v>
      </c>
      <c r="B546" s="42" t="s">
        <v>1093</v>
      </c>
      <c r="C546" s="46">
        <v>0</v>
      </c>
      <c r="D546" s="46">
        <v>0</v>
      </c>
      <c r="E546" s="46">
        <f t="shared" si="8"/>
        <v>0</v>
      </c>
    </row>
    <row r="547" spans="1:5" ht="25.5" x14ac:dyDescent="0.25">
      <c r="A547" s="44" t="s">
        <v>1094</v>
      </c>
      <c r="B547" s="42" t="s">
        <v>1095</v>
      </c>
      <c r="C547" s="46">
        <v>0</v>
      </c>
      <c r="D547" s="46">
        <v>-38870.6</v>
      </c>
      <c r="E547" s="46">
        <f t="shared" si="8"/>
        <v>38870.6</v>
      </c>
    </row>
    <row r="548" spans="1:5" x14ac:dyDescent="0.25">
      <c r="A548" s="44" t="s">
        <v>1096</v>
      </c>
      <c r="B548" s="42" t="s">
        <v>1097</v>
      </c>
      <c r="C548" s="46">
        <v>-50000</v>
      </c>
      <c r="D548" s="46">
        <v>-152764.26999999999</v>
      </c>
      <c r="E548" s="46">
        <f t="shared" si="8"/>
        <v>102764.26999999999</v>
      </c>
    </row>
    <row r="549" spans="1:5" x14ac:dyDescent="0.25">
      <c r="A549" s="44" t="s">
        <v>1098</v>
      </c>
      <c r="B549" s="42" t="s">
        <v>1099</v>
      </c>
      <c r="C549" s="46">
        <v>-150000</v>
      </c>
      <c r="D549" s="46">
        <v>-212237.3</v>
      </c>
      <c r="E549" s="46">
        <f t="shared" si="8"/>
        <v>62237.299999999988</v>
      </c>
    </row>
    <row r="550" spans="1:5" x14ac:dyDescent="0.25">
      <c r="A550" s="10" t="s">
        <v>1100</v>
      </c>
      <c r="B550" s="15" t="s">
        <v>1101</v>
      </c>
      <c r="C550" s="12">
        <v>0</v>
      </c>
      <c r="D550" s="12">
        <v>0</v>
      </c>
      <c r="E550" s="12">
        <f t="shared" si="8"/>
        <v>0</v>
      </c>
    </row>
    <row r="551" spans="1:5" x14ac:dyDescent="0.25">
      <c r="A551" s="2" t="s">
        <v>1102</v>
      </c>
      <c r="B551" s="3" t="s">
        <v>1103</v>
      </c>
      <c r="C551" s="6">
        <v>1915820.4900000002</v>
      </c>
      <c r="D551" s="6">
        <v>7235360.8399999989</v>
      </c>
      <c r="E551" s="6">
        <f t="shared" si="8"/>
        <v>-5319540.3499999987</v>
      </c>
    </row>
    <row r="552" spans="1:5" x14ac:dyDescent="0.25">
      <c r="A552" s="2" t="s">
        <v>1104</v>
      </c>
      <c r="B552" s="3" t="s">
        <v>1105</v>
      </c>
      <c r="C552" s="6">
        <v>-61594304.559999824</v>
      </c>
      <c r="D552" s="6">
        <v>21272392.409999914</v>
      </c>
      <c r="E552" s="6">
        <f t="shared" si="8"/>
        <v>-82866696.969999731</v>
      </c>
    </row>
    <row r="553" spans="1:5" x14ac:dyDescent="0.25">
      <c r="A553" s="2" t="s">
        <v>1106</v>
      </c>
      <c r="B553" s="3" t="s">
        <v>1107</v>
      </c>
      <c r="C553" s="4"/>
      <c r="D553" s="4"/>
      <c r="E553" s="4"/>
    </row>
    <row r="554" spans="1:5" x14ac:dyDescent="0.25">
      <c r="A554" s="2" t="s">
        <v>1108</v>
      </c>
      <c r="B554" s="7" t="s">
        <v>1109</v>
      </c>
      <c r="C554" s="6">
        <v>-20170268.32</v>
      </c>
      <c r="D554" s="6">
        <v>-20306191.190000001</v>
      </c>
      <c r="E554" s="6">
        <f t="shared" si="8"/>
        <v>135922.87000000104</v>
      </c>
    </row>
    <row r="555" spans="1:5" x14ac:dyDescent="0.25">
      <c r="A555" s="10" t="s">
        <v>1110</v>
      </c>
      <c r="B555" s="21" t="s">
        <v>1111</v>
      </c>
      <c r="C555" s="12">
        <v>-17943056.43</v>
      </c>
      <c r="D555" s="12">
        <v>-18235126.870000001</v>
      </c>
      <c r="E555" s="12">
        <f t="shared" si="8"/>
        <v>292070.44000000134</v>
      </c>
    </row>
    <row r="556" spans="1:5" x14ac:dyDescent="0.25">
      <c r="A556" s="10" t="s">
        <v>1112</v>
      </c>
      <c r="B556" s="21" t="s">
        <v>1113</v>
      </c>
      <c r="C556" s="12">
        <v>-1830835.89</v>
      </c>
      <c r="D556" s="12">
        <v>-1720202</v>
      </c>
      <c r="E556" s="12">
        <f t="shared" si="8"/>
        <v>-110633.8899999999</v>
      </c>
    </row>
    <row r="557" spans="1:5" x14ac:dyDescent="0.25">
      <c r="A557" s="10" t="s">
        <v>1114</v>
      </c>
      <c r="B557" s="21" t="s">
        <v>1115</v>
      </c>
      <c r="C557" s="12">
        <v>-396376</v>
      </c>
      <c r="D557" s="12">
        <v>-350862.32</v>
      </c>
      <c r="E557" s="12">
        <f t="shared" si="8"/>
        <v>-45513.679999999993</v>
      </c>
    </row>
    <row r="558" spans="1:5" x14ac:dyDescent="0.25">
      <c r="A558" s="10" t="s">
        <v>1116</v>
      </c>
      <c r="B558" s="21" t="s">
        <v>1117</v>
      </c>
      <c r="C558" s="12">
        <v>0</v>
      </c>
      <c r="D558" s="12">
        <v>0</v>
      </c>
      <c r="E558" s="12">
        <f t="shared" si="8"/>
        <v>0</v>
      </c>
    </row>
    <row r="559" spans="1:5" x14ac:dyDescent="0.25">
      <c r="A559" s="2" t="s">
        <v>1118</v>
      </c>
      <c r="B559" s="7" t="s">
        <v>1119</v>
      </c>
      <c r="C559" s="6">
        <v>-226496</v>
      </c>
      <c r="D559" s="6">
        <v>-226496</v>
      </c>
      <c r="E559" s="6">
        <f t="shared" si="8"/>
        <v>0</v>
      </c>
    </row>
    <row r="560" spans="1:5" x14ac:dyDescent="0.25">
      <c r="A560" s="23" t="s">
        <v>1120</v>
      </c>
      <c r="B560" s="21" t="s">
        <v>1121</v>
      </c>
      <c r="C560" s="12">
        <v>-226496</v>
      </c>
      <c r="D560" s="12">
        <v>-226496</v>
      </c>
      <c r="E560" s="12">
        <f t="shared" si="8"/>
        <v>0</v>
      </c>
    </row>
    <row r="561" spans="1:5" x14ac:dyDescent="0.25">
      <c r="A561" s="23" t="s">
        <v>1122</v>
      </c>
      <c r="B561" s="21" t="s">
        <v>1123</v>
      </c>
      <c r="C561" s="12">
        <v>0</v>
      </c>
      <c r="D561" s="12">
        <v>0</v>
      </c>
      <c r="E561" s="12">
        <f t="shared" si="8"/>
        <v>0</v>
      </c>
    </row>
    <row r="562" spans="1:5" x14ac:dyDescent="0.25">
      <c r="A562" s="23" t="s">
        <v>1124</v>
      </c>
      <c r="B562" s="38" t="s">
        <v>1125</v>
      </c>
      <c r="C562" s="25">
        <v>-600000</v>
      </c>
      <c r="D562" s="25">
        <v>-727657.98</v>
      </c>
      <c r="E562" s="25">
        <f t="shared" si="8"/>
        <v>127657.97999999998</v>
      </c>
    </row>
    <row r="563" spans="1:5" x14ac:dyDescent="0.25">
      <c r="A563" s="2" t="s">
        <v>1126</v>
      </c>
      <c r="B563" s="3" t="s">
        <v>1127</v>
      </c>
      <c r="C563" s="6">
        <v>-20996764.32</v>
      </c>
      <c r="D563" s="6">
        <v>-21260345.170000002</v>
      </c>
      <c r="E563" s="6">
        <f t="shared" si="8"/>
        <v>263580.85000000149</v>
      </c>
    </row>
    <row r="564" spans="1:5" x14ac:dyDescent="0.25">
      <c r="A564" s="2" t="s">
        <v>1128</v>
      </c>
      <c r="B564" s="3" t="s">
        <v>1129</v>
      </c>
      <c r="C564" s="6">
        <v>-82591068.879999816</v>
      </c>
      <c r="D564" s="6">
        <v>12047.239999912679</v>
      </c>
      <c r="E564" s="6">
        <f t="shared" si="8"/>
        <v>-82603116.119999737</v>
      </c>
    </row>
    <row r="565" spans="1:5" x14ac:dyDescent="0.25">
      <c r="A565" s="48"/>
      <c r="B565" s="48"/>
    </row>
    <row r="566" spans="1:5" x14ac:dyDescent="0.25">
      <c r="A566" s="48"/>
      <c r="B566" s="48"/>
    </row>
    <row r="567" spans="1:5" x14ac:dyDescent="0.25">
      <c r="B567" s="50"/>
    </row>
    <row r="568" spans="1:5" x14ac:dyDescent="0.25">
      <c r="A568" s="51"/>
    </row>
    <row r="569" spans="1:5" x14ac:dyDescent="0.25">
      <c r="A569" s="51"/>
    </row>
    <row r="570" spans="1:5" x14ac:dyDescent="0.25">
      <c r="A570" s="51"/>
    </row>
    <row r="571" spans="1:5" x14ac:dyDescent="0.25">
      <c r="A571" s="48"/>
      <c r="B571" s="48"/>
    </row>
    <row r="572" spans="1:5" x14ac:dyDescent="0.25">
      <c r="A572" s="51"/>
    </row>
    <row r="573" spans="1:5" x14ac:dyDescent="0.25">
      <c r="A573" s="51"/>
    </row>
    <row r="574" spans="1:5" x14ac:dyDescent="0.25">
      <c r="A574" s="51"/>
    </row>
    <row r="575" spans="1:5" x14ac:dyDescent="0.25">
      <c r="A575" s="51"/>
    </row>
    <row r="576" spans="1:5" x14ac:dyDescent="0.25">
      <c r="A576" s="51"/>
    </row>
    <row r="653" spans="1:1" x14ac:dyDescent="0.25">
      <c r="A653" s="52"/>
    </row>
  </sheetData>
  <pageMargins left="0.25" right="0.25" top="0.75" bottom="0.75" header="0.3" footer="0.3"/>
  <pageSetup paperSize="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CC46-3A8E-450B-AC4D-DAB0F2A26191}">
  <sheetPr>
    <pageSetUpPr fitToPage="1"/>
  </sheetPr>
  <dimension ref="A1:K287"/>
  <sheetViews>
    <sheetView showGridLines="0" tabSelected="1" zoomScale="85" zoomScaleNormal="8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9" sqref="H9"/>
    </sheetView>
  </sheetViews>
  <sheetFormatPr defaultRowHeight="15.75" x14ac:dyDescent="0.25"/>
  <cols>
    <col min="1" max="1" width="4" style="117" customWidth="1"/>
    <col min="2" max="2" width="4.5703125" style="117" customWidth="1"/>
    <col min="3" max="3" width="2.5703125" style="117" customWidth="1"/>
    <col min="4" max="5" width="4" style="117" customWidth="1"/>
    <col min="6" max="6" width="68.28515625" style="120" customWidth="1"/>
    <col min="7" max="7" width="17" style="120" bestFit="1" customWidth="1"/>
    <col min="8" max="8" width="17.140625" style="120" bestFit="1" customWidth="1"/>
    <col min="9" max="9" width="12.7109375" style="146" bestFit="1" customWidth="1"/>
    <col min="10" max="10" width="16.5703125" style="147" bestFit="1" customWidth="1"/>
    <col min="11" max="11" width="11.85546875" bestFit="1" customWidth="1"/>
  </cols>
  <sheetData>
    <row r="1" spans="1:10" ht="15" x14ac:dyDescent="0.25">
      <c r="A1" s="165" t="s">
        <v>1131</v>
      </c>
      <c r="B1" s="166"/>
      <c r="C1" s="166"/>
      <c r="D1" s="166"/>
      <c r="E1" s="166"/>
      <c r="F1" s="166"/>
      <c r="G1" s="166"/>
      <c r="H1" s="167"/>
      <c r="I1" s="165" t="s">
        <v>1274</v>
      </c>
      <c r="J1" s="171"/>
    </row>
    <row r="2" spans="1:10" ht="30.75" customHeight="1" thickBot="1" x14ac:dyDescent="0.3">
      <c r="A2" s="168"/>
      <c r="B2" s="169"/>
      <c r="C2" s="169"/>
      <c r="D2" s="169"/>
      <c r="E2" s="169"/>
      <c r="F2" s="169"/>
      <c r="G2" s="169"/>
      <c r="H2" s="170"/>
      <c r="I2" s="168"/>
      <c r="J2" s="172"/>
    </row>
    <row r="3" spans="1:10" ht="18.75" thickBot="1" x14ac:dyDescent="0.3">
      <c r="A3" s="54"/>
      <c r="B3" s="54"/>
      <c r="C3" s="54"/>
      <c r="D3" s="54"/>
      <c r="E3" s="54"/>
      <c r="F3" s="54"/>
      <c r="G3" s="55"/>
      <c r="H3" s="55"/>
      <c r="I3" s="159"/>
      <c r="J3" s="160"/>
    </row>
    <row r="4" spans="1:10" ht="46.5" customHeight="1" x14ac:dyDescent="0.25">
      <c r="A4" s="173" t="s">
        <v>1132</v>
      </c>
      <c r="B4" s="174"/>
      <c r="C4" s="174"/>
      <c r="D4" s="174"/>
      <c r="E4" s="174"/>
      <c r="F4" s="175"/>
      <c r="G4" s="179" t="s">
        <v>2</v>
      </c>
      <c r="H4" s="179" t="s">
        <v>3</v>
      </c>
      <c r="I4" s="181" t="s">
        <v>1275</v>
      </c>
      <c r="J4" s="182"/>
    </row>
    <row r="5" spans="1:10" ht="15" x14ac:dyDescent="0.25">
      <c r="A5" s="176"/>
      <c r="B5" s="177"/>
      <c r="C5" s="177"/>
      <c r="D5" s="177"/>
      <c r="E5" s="177"/>
      <c r="F5" s="178"/>
      <c r="G5" s="180"/>
      <c r="H5" s="180"/>
      <c r="I5" s="121" t="s">
        <v>1133</v>
      </c>
      <c r="J5" s="149" t="s">
        <v>1134</v>
      </c>
    </row>
    <row r="6" spans="1:10" x14ac:dyDescent="0.25">
      <c r="A6" s="56" t="s">
        <v>1135</v>
      </c>
      <c r="B6" s="57" t="s">
        <v>1136</v>
      </c>
      <c r="C6" s="57"/>
      <c r="D6" s="57"/>
      <c r="E6" s="57"/>
      <c r="F6" s="58"/>
      <c r="G6" s="122"/>
      <c r="H6" s="122"/>
      <c r="I6" s="123"/>
      <c r="J6" s="150"/>
    </row>
    <row r="7" spans="1:10" x14ac:dyDescent="0.25">
      <c r="A7" s="59"/>
      <c r="B7" s="60" t="s">
        <v>1137</v>
      </c>
      <c r="C7" s="61" t="s">
        <v>1138</v>
      </c>
      <c r="D7" s="61"/>
      <c r="E7" s="61"/>
      <c r="F7" s="62"/>
      <c r="G7" s="63">
        <v>1307390841.9600003</v>
      </c>
      <c r="H7" s="63">
        <v>1348535473.0399997</v>
      </c>
      <c r="I7" s="124">
        <f>+G7-H7</f>
        <v>-41144631.079999447</v>
      </c>
      <c r="J7" s="151">
        <f>+IF(H7=0,"-",(G7-H7)/H7)</f>
        <v>-3.0510603467662011E-2</v>
      </c>
    </row>
    <row r="8" spans="1:10" x14ac:dyDescent="0.25">
      <c r="A8" s="64"/>
      <c r="B8" s="65"/>
      <c r="C8" s="66"/>
      <c r="D8" s="65" t="s">
        <v>1139</v>
      </c>
      <c r="E8" s="188" t="s">
        <v>1140</v>
      </c>
      <c r="F8" s="189"/>
      <c r="G8" s="67">
        <v>1276468151.3100002</v>
      </c>
      <c r="H8" s="67">
        <v>1308779921.0299997</v>
      </c>
      <c r="I8" s="125">
        <f t="shared" ref="I8:I71" si="0">+G8-H8</f>
        <v>-32311769.719999552</v>
      </c>
      <c r="J8" s="152">
        <f t="shared" ref="J8:J71" si="1">+IF(H8=0,"-",(G8-H8)/H8)</f>
        <v>-2.4688466869640265E-2</v>
      </c>
    </row>
    <row r="9" spans="1:10" x14ac:dyDescent="0.25">
      <c r="A9" s="68"/>
      <c r="B9" s="69"/>
      <c r="C9" s="70"/>
      <c r="D9" s="69" t="s">
        <v>1141</v>
      </c>
      <c r="E9" s="70" t="s">
        <v>1142</v>
      </c>
      <c r="F9" s="71"/>
      <c r="G9" s="72">
        <v>30870997.640000001</v>
      </c>
      <c r="H9" s="72">
        <v>39685277.649999999</v>
      </c>
      <c r="I9" s="126">
        <f t="shared" si="0"/>
        <v>-8814280.0099999979</v>
      </c>
      <c r="J9" s="153">
        <f t="shared" si="1"/>
        <v>-0.2221045317544855</v>
      </c>
    </row>
    <row r="10" spans="1:10" x14ac:dyDescent="0.25">
      <c r="A10" s="73"/>
      <c r="B10" s="74"/>
      <c r="C10" s="75"/>
      <c r="D10" s="74"/>
      <c r="E10" s="76" t="s">
        <v>1137</v>
      </c>
      <c r="F10" s="77" t="s">
        <v>1143</v>
      </c>
      <c r="G10" s="78">
        <v>0</v>
      </c>
      <c r="H10" s="78">
        <v>0</v>
      </c>
      <c r="I10" s="127">
        <f t="shared" si="0"/>
        <v>0</v>
      </c>
      <c r="J10" s="154" t="str">
        <f t="shared" si="1"/>
        <v>-</v>
      </c>
    </row>
    <row r="11" spans="1:10" ht="31.5" x14ac:dyDescent="0.25">
      <c r="A11" s="73"/>
      <c r="B11" s="74"/>
      <c r="C11" s="75"/>
      <c r="D11" s="74"/>
      <c r="E11" s="76" t="s">
        <v>1144</v>
      </c>
      <c r="F11" s="79" t="s">
        <v>1145</v>
      </c>
      <c r="G11" s="78">
        <v>0</v>
      </c>
      <c r="H11" s="78">
        <v>0</v>
      </c>
      <c r="I11" s="127">
        <f t="shared" si="0"/>
        <v>0</v>
      </c>
      <c r="J11" s="154" t="str">
        <f t="shared" si="1"/>
        <v>-</v>
      </c>
    </row>
    <row r="12" spans="1:10" ht="31.5" x14ac:dyDescent="0.25">
      <c r="A12" s="73"/>
      <c r="B12" s="74"/>
      <c r="C12" s="75"/>
      <c r="D12" s="74"/>
      <c r="E12" s="76" t="s">
        <v>1146</v>
      </c>
      <c r="F12" s="79" t="s">
        <v>1147</v>
      </c>
      <c r="G12" s="78">
        <v>13128876.550000001</v>
      </c>
      <c r="H12" s="78">
        <v>20001722.550000001</v>
      </c>
      <c r="I12" s="127">
        <f t="shared" si="0"/>
        <v>-6872846</v>
      </c>
      <c r="J12" s="154">
        <f t="shared" si="1"/>
        <v>-0.3436127054967073</v>
      </c>
    </row>
    <row r="13" spans="1:10" x14ac:dyDescent="0.25">
      <c r="A13" s="73"/>
      <c r="B13" s="74"/>
      <c r="C13" s="75"/>
      <c r="D13" s="74"/>
      <c r="E13" s="76" t="s">
        <v>1148</v>
      </c>
      <c r="F13" s="77" t="s">
        <v>1149</v>
      </c>
      <c r="G13" s="78">
        <v>0</v>
      </c>
      <c r="H13" s="78">
        <v>288105.58</v>
      </c>
      <c r="I13" s="127">
        <f t="shared" si="0"/>
        <v>-288105.58</v>
      </c>
      <c r="J13" s="154">
        <f t="shared" si="1"/>
        <v>-1</v>
      </c>
    </row>
    <row r="14" spans="1:10" x14ac:dyDescent="0.25">
      <c r="A14" s="73"/>
      <c r="B14" s="74"/>
      <c r="C14" s="75"/>
      <c r="D14" s="74"/>
      <c r="E14" s="76" t="s">
        <v>1150</v>
      </c>
      <c r="F14" s="77" t="s">
        <v>1151</v>
      </c>
      <c r="G14" s="78">
        <v>129956.84</v>
      </c>
      <c r="H14" s="78">
        <v>129956.84</v>
      </c>
      <c r="I14" s="127">
        <f t="shared" si="0"/>
        <v>0</v>
      </c>
      <c r="J14" s="154">
        <f t="shared" si="1"/>
        <v>0</v>
      </c>
    </row>
    <row r="15" spans="1:10" x14ac:dyDescent="0.25">
      <c r="A15" s="73"/>
      <c r="B15" s="74"/>
      <c r="C15" s="75"/>
      <c r="D15" s="74"/>
      <c r="E15" s="76" t="s">
        <v>1152</v>
      </c>
      <c r="F15" s="77" t="s">
        <v>1153</v>
      </c>
      <c r="G15" s="78">
        <v>17612164.25</v>
      </c>
      <c r="H15" s="78">
        <v>19265492.68</v>
      </c>
      <c r="I15" s="127">
        <f t="shared" si="0"/>
        <v>-1653328.4299999997</v>
      </c>
      <c r="J15" s="154">
        <f t="shared" si="1"/>
        <v>-8.5818123494778936E-2</v>
      </c>
    </row>
    <row r="16" spans="1:10" x14ac:dyDescent="0.25">
      <c r="A16" s="68"/>
      <c r="B16" s="69"/>
      <c r="C16" s="70"/>
      <c r="D16" s="69" t="s">
        <v>1154</v>
      </c>
      <c r="E16" s="70" t="s">
        <v>1155</v>
      </c>
      <c r="F16" s="80"/>
      <c r="G16" s="72">
        <v>51693.01</v>
      </c>
      <c r="H16" s="72">
        <v>70274.36</v>
      </c>
      <c r="I16" s="126">
        <f t="shared" si="0"/>
        <v>-18581.349999999999</v>
      </c>
      <c r="J16" s="153">
        <f t="shared" si="1"/>
        <v>-0.26441151509597521</v>
      </c>
    </row>
    <row r="17" spans="1:10" x14ac:dyDescent="0.25">
      <c r="A17" s="68"/>
      <c r="B17" s="69"/>
      <c r="C17" s="70"/>
      <c r="D17" s="70"/>
      <c r="E17" s="81" t="s">
        <v>1137</v>
      </c>
      <c r="F17" s="82" t="s">
        <v>1156</v>
      </c>
      <c r="G17" s="72">
        <v>0</v>
      </c>
      <c r="H17" s="72">
        <v>0</v>
      </c>
      <c r="I17" s="126">
        <f t="shared" si="0"/>
        <v>0</v>
      </c>
      <c r="J17" s="153" t="str">
        <f t="shared" si="1"/>
        <v>-</v>
      </c>
    </row>
    <row r="18" spans="1:10" x14ac:dyDescent="0.25">
      <c r="A18" s="68"/>
      <c r="B18" s="69"/>
      <c r="C18" s="70"/>
      <c r="D18" s="70"/>
      <c r="E18" s="81" t="s">
        <v>1144</v>
      </c>
      <c r="F18" s="82" t="s">
        <v>1157</v>
      </c>
      <c r="G18" s="72">
        <v>0</v>
      </c>
      <c r="H18" s="72">
        <v>0</v>
      </c>
      <c r="I18" s="126">
        <f t="shared" si="0"/>
        <v>0</v>
      </c>
      <c r="J18" s="153" t="str">
        <f t="shared" si="1"/>
        <v>-</v>
      </c>
    </row>
    <row r="19" spans="1:10" x14ac:dyDescent="0.25">
      <c r="A19" s="68"/>
      <c r="B19" s="69"/>
      <c r="C19" s="70"/>
      <c r="D19" s="70"/>
      <c r="E19" s="81" t="s">
        <v>1146</v>
      </c>
      <c r="F19" s="82" t="s">
        <v>1158</v>
      </c>
      <c r="G19" s="72">
        <v>0</v>
      </c>
      <c r="H19" s="72">
        <v>18581.349999999999</v>
      </c>
      <c r="I19" s="126">
        <f t="shared" si="0"/>
        <v>-18581.349999999999</v>
      </c>
      <c r="J19" s="153">
        <f t="shared" si="1"/>
        <v>-1</v>
      </c>
    </row>
    <row r="20" spans="1:10" x14ac:dyDescent="0.25">
      <c r="A20" s="68"/>
      <c r="B20" s="69"/>
      <c r="C20" s="70"/>
      <c r="D20" s="70"/>
      <c r="E20" s="81" t="s">
        <v>1148</v>
      </c>
      <c r="F20" s="82" t="s">
        <v>1159</v>
      </c>
      <c r="G20" s="72">
        <v>51693.01</v>
      </c>
      <c r="H20" s="72">
        <v>51693.01</v>
      </c>
      <c r="I20" s="126">
        <f t="shared" si="0"/>
        <v>0</v>
      </c>
      <c r="J20" s="153">
        <f t="shared" si="1"/>
        <v>0</v>
      </c>
    </row>
    <row r="21" spans="1:10" x14ac:dyDescent="0.25">
      <c r="A21" s="68"/>
      <c r="B21" s="69"/>
      <c r="C21" s="70"/>
      <c r="D21" s="69" t="s">
        <v>1160</v>
      </c>
      <c r="E21" s="70" t="s">
        <v>1161</v>
      </c>
      <c r="F21" s="71"/>
      <c r="G21" s="72">
        <v>0</v>
      </c>
      <c r="H21" s="72">
        <v>0</v>
      </c>
      <c r="I21" s="126">
        <f t="shared" si="0"/>
        <v>0</v>
      </c>
      <c r="J21" s="153" t="str">
        <f t="shared" si="1"/>
        <v>-</v>
      </c>
    </row>
    <row r="22" spans="1:10" x14ac:dyDescent="0.25">
      <c r="A22" s="83"/>
      <c r="B22" s="60" t="s">
        <v>1144</v>
      </c>
      <c r="C22" s="61" t="s">
        <v>1162</v>
      </c>
      <c r="D22" s="61"/>
      <c r="E22" s="61"/>
      <c r="F22" s="62"/>
      <c r="G22" s="63">
        <v>-99269.26</v>
      </c>
      <c r="H22" s="63">
        <v>-1039228.78</v>
      </c>
      <c r="I22" s="124">
        <f t="shared" si="0"/>
        <v>939959.52</v>
      </c>
      <c r="J22" s="151">
        <f t="shared" si="1"/>
        <v>-0.90447795335306247</v>
      </c>
    </row>
    <row r="23" spans="1:10" x14ac:dyDescent="0.25">
      <c r="A23" s="83"/>
      <c r="B23" s="60" t="s">
        <v>1146</v>
      </c>
      <c r="C23" s="61" t="s">
        <v>1163</v>
      </c>
      <c r="D23" s="61"/>
      <c r="E23" s="61"/>
      <c r="F23" s="62"/>
      <c r="G23" s="63">
        <v>7497721.7400000002</v>
      </c>
      <c r="H23" s="63">
        <v>10211672.73</v>
      </c>
      <c r="I23" s="124">
        <f t="shared" si="0"/>
        <v>-2713950.99</v>
      </c>
      <c r="J23" s="151">
        <f t="shared" si="1"/>
        <v>-0.26576948378172321</v>
      </c>
    </row>
    <row r="24" spans="1:10" x14ac:dyDescent="0.25">
      <c r="A24" s="59"/>
      <c r="B24" s="60" t="s">
        <v>1148</v>
      </c>
      <c r="C24" s="61" t="s">
        <v>1164</v>
      </c>
      <c r="D24" s="61"/>
      <c r="E24" s="61"/>
      <c r="F24" s="62"/>
      <c r="G24" s="63">
        <v>77314435.780000001</v>
      </c>
      <c r="H24" s="63">
        <v>74941453.86999999</v>
      </c>
      <c r="I24" s="124">
        <f t="shared" si="0"/>
        <v>2372981.9100000113</v>
      </c>
      <c r="J24" s="151">
        <f t="shared" si="1"/>
        <v>3.1664476567486846E-2</v>
      </c>
    </row>
    <row r="25" spans="1:10" x14ac:dyDescent="0.25">
      <c r="A25" s="68"/>
      <c r="B25" s="69"/>
      <c r="C25" s="70"/>
      <c r="D25" s="69" t="s">
        <v>1139</v>
      </c>
      <c r="E25" s="70" t="s">
        <v>1165</v>
      </c>
      <c r="F25" s="71"/>
      <c r="G25" s="72">
        <v>61997362.310000002</v>
      </c>
      <c r="H25" s="72">
        <v>59526865.059999995</v>
      </c>
      <c r="I25" s="126">
        <f t="shared" si="0"/>
        <v>2470497.2500000075</v>
      </c>
      <c r="J25" s="153">
        <f t="shared" si="1"/>
        <v>4.150222336603606E-2</v>
      </c>
    </row>
    <row r="26" spans="1:10" x14ac:dyDescent="0.25">
      <c r="A26" s="68"/>
      <c r="B26" s="69"/>
      <c r="C26" s="70"/>
      <c r="D26" s="69" t="s">
        <v>1141</v>
      </c>
      <c r="E26" s="70" t="s">
        <v>1166</v>
      </c>
      <c r="F26" s="71"/>
      <c r="G26" s="72">
        <v>7661736.8499999996</v>
      </c>
      <c r="H26" s="72">
        <v>7595478.4799999995</v>
      </c>
      <c r="I26" s="126">
        <f t="shared" si="0"/>
        <v>66258.370000000112</v>
      </c>
      <c r="J26" s="153">
        <f t="shared" si="1"/>
        <v>8.7233964488831143E-3</v>
      </c>
    </row>
    <row r="27" spans="1:10" x14ac:dyDescent="0.25">
      <c r="A27" s="68"/>
      <c r="B27" s="69"/>
      <c r="C27" s="70"/>
      <c r="D27" s="69" t="s">
        <v>1154</v>
      </c>
      <c r="E27" s="70" t="s">
        <v>1167</v>
      </c>
      <c r="F27" s="80"/>
      <c r="G27" s="72">
        <v>7655336.6200000001</v>
      </c>
      <c r="H27" s="72">
        <v>7819110.3300000001</v>
      </c>
      <c r="I27" s="126">
        <f t="shared" si="0"/>
        <v>-163773.70999999996</v>
      </c>
      <c r="J27" s="153">
        <f t="shared" si="1"/>
        <v>-2.0945312585197908E-2</v>
      </c>
    </row>
    <row r="28" spans="1:10" x14ac:dyDescent="0.25">
      <c r="A28" s="83"/>
      <c r="B28" s="60" t="s">
        <v>1150</v>
      </c>
      <c r="C28" s="61" t="s">
        <v>1168</v>
      </c>
      <c r="D28" s="61"/>
      <c r="E28" s="61"/>
      <c r="F28" s="62"/>
      <c r="G28" s="63">
        <v>17232017.699999999</v>
      </c>
      <c r="H28" s="63">
        <v>25725274.890000001</v>
      </c>
      <c r="I28" s="124">
        <f t="shared" si="0"/>
        <v>-8493257.1900000013</v>
      </c>
      <c r="J28" s="151">
        <f t="shared" si="1"/>
        <v>-0.33015224234985818</v>
      </c>
    </row>
    <row r="29" spans="1:10" x14ac:dyDescent="0.25">
      <c r="A29" s="83"/>
      <c r="B29" s="60" t="s">
        <v>1152</v>
      </c>
      <c r="C29" s="61" t="s">
        <v>1169</v>
      </c>
      <c r="D29" s="61"/>
      <c r="E29" s="61"/>
      <c r="F29" s="62"/>
      <c r="G29" s="63">
        <v>21300000</v>
      </c>
      <c r="H29" s="63">
        <v>20424396.940000001</v>
      </c>
      <c r="I29" s="124">
        <f t="shared" si="0"/>
        <v>875603.05999999866</v>
      </c>
      <c r="J29" s="151">
        <f t="shared" si="1"/>
        <v>4.2870448639057764E-2</v>
      </c>
    </row>
    <row r="30" spans="1:10" x14ac:dyDescent="0.25">
      <c r="A30" s="83"/>
      <c r="B30" s="60" t="s">
        <v>1170</v>
      </c>
      <c r="C30" s="61" t="s">
        <v>1171</v>
      </c>
      <c r="D30" s="61"/>
      <c r="E30" s="61"/>
      <c r="F30" s="62"/>
      <c r="G30" s="63">
        <v>12066725.109999999</v>
      </c>
      <c r="H30" s="63">
        <v>12066725.109999999</v>
      </c>
      <c r="I30" s="124">
        <f t="shared" si="0"/>
        <v>0</v>
      </c>
      <c r="J30" s="151">
        <f t="shared" si="1"/>
        <v>0</v>
      </c>
    </row>
    <row r="31" spans="1:10" x14ac:dyDescent="0.25">
      <c r="A31" s="83"/>
      <c r="B31" s="60" t="s">
        <v>1172</v>
      </c>
      <c r="C31" s="84" t="s">
        <v>1173</v>
      </c>
      <c r="D31" s="85"/>
      <c r="E31" s="85"/>
      <c r="F31" s="86"/>
      <c r="G31" s="63">
        <v>0</v>
      </c>
      <c r="H31" s="63">
        <v>0</v>
      </c>
      <c r="I31" s="124">
        <f t="shared" si="0"/>
        <v>0</v>
      </c>
      <c r="J31" s="151" t="str">
        <f t="shared" si="1"/>
        <v>-</v>
      </c>
    </row>
    <row r="32" spans="1:10" x14ac:dyDescent="0.25">
      <c r="A32" s="83"/>
      <c r="B32" s="60" t="s">
        <v>1174</v>
      </c>
      <c r="C32" s="61" t="s">
        <v>1175</v>
      </c>
      <c r="D32" s="61"/>
      <c r="E32" s="61"/>
      <c r="F32" s="62"/>
      <c r="G32" s="63">
        <v>1444673.68</v>
      </c>
      <c r="H32" s="63">
        <v>1538577.43</v>
      </c>
      <c r="I32" s="124">
        <f t="shared" si="0"/>
        <v>-93903.75</v>
      </c>
      <c r="J32" s="151">
        <f t="shared" si="1"/>
        <v>-6.1032839926684748E-2</v>
      </c>
    </row>
    <row r="33" spans="1:10" x14ac:dyDescent="0.25">
      <c r="A33" s="87"/>
      <c r="B33" s="183" t="s">
        <v>1176</v>
      </c>
      <c r="C33" s="183"/>
      <c r="D33" s="183"/>
      <c r="E33" s="183"/>
      <c r="F33" s="184"/>
      <c r="G33" s="88">
        <v>1444147146.7100003</v>
      </c>
      <c r="H33" s="88">
        <v>1492404345.2299995</v>
      </c>
      <c r="I33" s="128">
        <f t="shared" si="0"/>
        <v>-48257198.519999266</v>
      </c>
      <c r="J33" s="155">
        <f t="shared" si="1"/>
        <v>-3.2335203709529664E-2</v>
      </c>
    </row>
    <row r="34" spans="1:10" x14ac:dyDescent="0.25">
      <c r="A34" s="89"/>
      <c r="B34" s="69"/>
      <c r="C34" s="70"/>
      <c r="D34" s="70"/>
      <c r="E34" s="70"/>
      <c r="F34" s="71"/>
      <c r="G34" s="72"/>
      <c r="H34" s="72"/>
      <c r="I34" s="126"/>
      <c r="J34" s="153" t="str">
        <f t="shared" si="1"/>
        <v>-</v>
      </c>
    </row>
    <row r="35" spans="1:10" x14ac:dyDescent="0.25">
      <c r="A35" s="59" t="s">
        <v>1177</v>
      </c>
      <c r="B35" s="129" t="s">
        <v>1178</v>
      </c>
      <c r="C35" s="130"/>
      <c r="D35" s="130"/>
      <c r="E35" s="130"/>
      <c r="F35" s="91"/>
      <c r="G35" s="63"/>
      <c r="H35" s="63"/>
      <c r="I35" s="124"/>
      <c r="J35" s="151" t="str">
        <f t="shared" si="1"/>
        <v>-</v>
      </c>
    </row>
    <row r="36" spans="1:10" x14ac:dyDescent="0.25">
      <c r="A36" s="83"/>
      <c r="B36" s="60" t="s">
        <v>1137</v>
      </c>
      <c r="C36" s="61" t="s">
        <v>1179</v>
      </c>
      <c r="D36" s="92"/>
      <c r="E36" s="61"/>
      <c r="F36" s="62"/>
      <c r="G36" s="93">
        <v>201023304</v>
      </c>
      <c r="H36" s="93">
        <v>183948760.57999998</v>
      </c>
      <c r="I36" s="131">
        <f t="shared" si="0"/>
        <v>17074543.420000017</v>
      </c>
      <c r="J36" s="151">
        <f t="shared" si="1"/>
        <v>9.2822280325037781E-2</v>
      </c>
    </row>
    <row r="37" spans="1:10" x14ac:dyDescent="0.25">
      <c r="A37" s="68"/>
      <c r="B37" s="69"/>
      <c r="C37" s="70"/>
      <c r="D37" s="69" t="s">
        <v>1139</v>
      </c>
      <c r="E37" s="70" t="s">
        <v>1180</v>
      </c>
      <c r="F37" s="71"/>
      <c r="G37" s="72">
        <v>197723304</v>
      </c>
      <c r="H37" s="72">
        <v>180758254.94999999</v>
      </c>
      <c r="I37" s="126">
        <f t="shared" si="0"/>
        <v>16965049.050000012</v>
      </c>
      <c r="J37" s="153">
        <f t="shared" si="1"/>
        <v>9.3854906126930454E-2</v>
      </c>
    </row>
    <row r="38" spans="1:10" x14ac:dyDescent="0.25">
      <c r="A38" s="68"/>
      <c r="B38" s="69"/>
      <c r="C38" s="70"/>
      <c r="D38" s="69" t="s">
        <v>1141</v>
      </c>
      <c r="E38" s="70" t="s">
        <v>1181</v>
      </c>
      <c r="F38" s="71"/>
      <c r="G38" s="72">
        <v>3300000</v>
      </c>
      <c r="H38" s="72">
        <v>3190505.63</v>
      </c>
      <c r="I38" s="126">
        <f t="shared" si="0"/>
        <v>109494.37000000011</v>
      </c>
      <c r="J38" s="153">
        <f t="shared" si="1"/>
        <v>3.4318814225066926E-2</v>
      </c>
    </row>
    <row r="39" spans="1:10" x14ac:dyDescent="0.25">
      <c r="A39" s="83"/>
      <c r="B39" s="60" t="s">
        <v>1144</v>
      </c>
      <c r="C39" s="61" t="s">
        <v>1182</v>
      </c>
      <c r="D39" s="92"/>
      <c r="E39" s="61"/>
      <c r="F39" s="62"/>
      <c r="G39" s="93">
        <v>891295186.13</v>
      </c>
      <c r="H39" s="93">
        <v>865119407.94999993</v>
      </c>
      <c r="I39" s="131">
        <f t="shared" si="0"/>
        <v>26175778.180000067</v>
      </c>
      <c r="J39" s="151">
        <f t="shared" si="1"/>
        <v>3.0256838465832811E-2</v>
      </c>
    </row>
    <row r="40" spans="1:10" x14ac:dyDescent="0.25">
      <c r="A40" s="89"/>
      <c r="B40" s="69"/>
      <c r="C40" s="70"/>
      <c r="D40" s="69" t="s">
        <v>1139</v>
      </c>
      <c r="E40" s="70" t="s">
        <v>1183</v>
      </c>
      <c r="F40" s="71"/>
      <c r="G40" s="72">
        <v>89715765.820000008</v>
      </c>
      <c r="H40" s="72">
        <v>88108400.810000002</v>
      </c>
      <c r="I40" s="126">
        <f t="shared" si="0"/>
        <v>1607365.0100000054</v>
      </c>
      <c r="J40" s="153">
        <f t="shared" si="1"/>
        <v>1.8243039201973291E-2</v>
      </c>
    </row>
    <row r="41" spans="1:10" x14ac:dyDescent="0.25">
      <c r="A41" s="89"/>
      <c r="B41" s="69"/>
      <c r="C41" s="70"/>
      <c r="D41" s="69" t="s">
        <v>1141</v>
      </c>
      <c r="E41" s="70" t="s">
        <v>1184</v>
      </c>
      <c r="F41" s="71"/>
      <c r="G41" s="72">
        <v>84121911.310000002</v>
      </c>
      <c r="H41" s="72">
        <v>81025768.799999997</v>
      </c>
      <c r="I41" s="126">
        <f t="shared" si="0"/>
        <v>3096142.5100000054</v>
      </c>
      <c r="J41" s="153">
        <f t="shared" si="1"/>
        <v>3.8211825149630736E-2</v>
      </c>
    </row>
    <row r="42" spans="1:10" x14ac:dyDescent="0.25">
      <c r="A42" s="89"/>
      <c r="B42" s="69"/>
      <c r="C42" s="132"/>
      <c r="D42" s="69" t="s">
        <v>1154</v>
      </c>
      <c r="E42" s="70" t="s">
        <v>1185</v>
      </c>
      <c r="F42" s="71"/>
      <c r="G42" s="72">
        <v>126912977.48999999</v>
      </c>
      <c r="H42" s="72">
        <v>121150308.38999999</v>
      </c>
      <c r="I42" s="126">
        <f t="shared" si="0"/>
        <v>5762669.1000000089</v>
      </c>
      <c r="J42" s="153">
        <f t="shared" si="1"/>
        <v>4.7566276772892414E-2</v>
      </c>
    </row>
    <row r="43" spans="1:10" x14ac:dyDescent="0.25">
      <c r="A43" s="89"/>
      <c r="B43" s="69"/>
      <c r="C43" s="132"/>
      <c r="D43" s="69" t="s">
        <v>1160</v>
      </c>
      <c r="E43" s="70" t="s">
        <v>1186</v>
      </c>
      <c r="F43" s="71"/>
      <c r="G43" s="72">
        <v>202780.57</v>
      </c>
      <c r="H43" s="72">
        <v>190319.43</v>
      </c>
      <c r="I43" s="126">
        <f t="shared" si="0"/>
        <v>12461.140000000014</v>
      </c>
      <c r="J43" s="153">
        <f t="shared" si="1"/>
        <v>6.5474870327217854E-2</v>
      </c>
    </row>
    <row r="44" spans="1:10" x14ac:dyDescent="0.25">
      <c r="A44" s="89"/>
      <c r="B44" s="69"/>
      <c r="C44" s="132"/>
      <c r="D44" s="69" t="s">
        <v>1187</v>
      </c>
      <c r="E44" s="70" t="s">
        <v>1188</v>
      </c>
      <c r="F44" s="71"/>
      <c r="G44" s="72">
        <v>7875867.7300000004</v>
      </c>
      <c r="H44" s="72">
        <v>7561252.3799999999</v>
      </c>
      <c r="I44" s="126">
        <f t="shared" si="0"/>
        <v>314615.35000000056</v>
      </c>
      <c r="J44" s="153">
        <f t="shared" si="1"/>
        <v>4.1608894160467182E-2</v>
      </c>
    </row>
    <row r="45" spans="1:10" x14ac:dyDescent="0.25">
      <c r="A45" s="89"/>
      <c r="B45" s="69"/>
      <c r="C45" s="132"/>
      <c r="D45" s="69" t="s">
        <v>1189</v>
      </c>
      <c r="E45" s="70" t="s">
        <v>1190</v>
      </c>
      <c r="F45" s="71"/>
      <c r="G45" s="72">
        <v>4782180</v>
      </c>
      <c r="H45" s="72">
        <v>4572849.46</v>
      </c>
      <c r="I45" s="126">
        <f t="shared" si="0"/>
        <v>209330.54000000004</v>
      </c>
      <c r="J45" s="153">
        <f t="shared" si="1"/>
        <v>4.5776827300149092E-2</v>
      </c>
    </row>
    <row r="46" spans="1:10" x14ac:dyDescent="0.25">
      <c r="A46" s="89"/>
      <c r="B46" s="69"/>
      <c r="C46" s="132"/>
      <c r="D46" s="69" t="s">
        <v>1191</v>
      </c>
      <c r="E46" s="70" t="s">
        <v>1192</v>
      </c>
      <c r="F46" s="71"/>
      <c r="G46" s="72">
        <v>340317127.61000007</v>
      </c>
      <c r="H46" s="72">
        <v>330441397.73000002</v>
      </c>
      <c r="I46" s="126">
        <f t="shared" si="0"/>
        <v>9875729.8800000548</v>
      </c>
      <c r="J46" s="153">
        <f t="shared" si="1"/>
        <v>2.9886478957668022E-2</v>
      </c>
    </row>
    <row r="47" spans="1:10" x14ac:dyDescent="0.25">
      <c r="A47" s="89"/>
      <c r="B47" s="69"/>
      <c r="C47" s="132"/>
      <c r="D47" s="69" t="s">
        <v>1193</v>
      </c>
      <c r="E47" s="70" t="s">
        <v>1194</v>
      </c>
      <c r="F47" s="71"/>
      <c r="G47" s="72">
        <v>29343621.760000002</v>
      </c>
      <c r="H47" s="72">
        <v>26720432.389999997</v>
      </c>
      <c r="I47" s="126">
        <f t="shared" si="0"/>
        <v>2623189.3700000048</v>
      </c>
      <c r="J47" s="153">
        <f t="shared" si="1"/>
        <v>9.8171666225795123E-2</v>
      </c>
    </row>
    <row r="48" spans="1:10" x14ac:dyDescent="0.25">
      <c r="A48" s="89"/>
      <c r="B48" s="69"/>
      <c r="C48" s="132"/>
      <c r="D48" s="69" t="s">
        <v>1195</v>
      </c>
      <c r="E48" s="70" t="s">
        <v>1196</v>
      </c>
      <c r="F48" s="71"/>
      <c r="G48" s="72">
        <v>37641160.420000002</v>
      </c>
      <c r="H48" s="72">
        <v>34702698.089999996</v>
      </c>
      <c r="I48" s="126">
        <f t="shared" si="0"/>
        <v>2938462.3300000057</v>
      </c>
      <c r="J48" s="153">
        <f t="shared" si="1"/>
        <v>8.4675327618020546E-2</v>
      </c>
    </row>
    <row r="49" spans="1:10" x14ac:dyDescent="0.25">
      <c r="A49" s="89"/>
      <c r="B49" s="69"/>
      <c r="C49" s="132"/>
      <c r="D49" s="69" t="s">
        <v>1197</v>
      </c>
      <c r="E49" s="70" t="s">
        <v>1198</v>
      </c>
      <c r="F49" s="71"/>
      <c r="G49" s="72">
        <v>1699304.17</v>
      </c>
      <c r="H49" s="72">
        <v>1699304.17</v>
      </c>
      <c r="I49" s="126">
        <f t="shared" si="0"/>
        <v>0</v>
      </c>
      <c r="J49" s="153">
        <f t="shared" si="1"/>
        <v>0</v>
      </c>
    </row>
    <row r="50" spans="1:10" x14ac:dyDescent="0.25">
      <c r="A50" s="89"/>
      <c r="B50" s="69"/>
      <c r="C50" s="132"/>
      <c r="D50" s="69" t="s">
        <v>1199</v>
      </c>
      <c r="E50" s="70" t="s">
        <v>1200</v>
      </c>
      <c r="F50" s="71"/>
      <c r="G50" s="72">
        <v>8641171.8200000003</v>
      </c>
      <c r="H50" s="72">
        <v>7911795.9399999995</v>
      </c>
      <c r="I50" s="126">
        <f t="shared" si="0"/>
        <v>729375.88000000082</v>
      </c>
      <c r="J50" s="153">
        <f t="shared" si="1"/>
        <v>9.2188408994785184E-2</v>
      </c>
    </row>
    <row r="51" spans="1:10" x14ac:dyDescent="0.25">
      <c r="A51" s="89"/>
      <c r="B51" s="69"/>
      <c r="C51" s="132"/>
      <c r="D51" s="69" t="s">
        <v>1201</v>
      </c>
      <c r="E51" s="70" t="s">
        <v>1202</v>
      </c>
      <c r="F51" s="71"/>
      <c r="G51" s="72">
        <v>102380168.63</v>
      </c>
      <c r="H51" s="72">
        <v>104810866.49000001</v>
      </c>
      <c r="I51" s="126">
        <f t="shared" si="0"/>
        <v>-2430697.8600000143</v>
      </c>
      <c r="J51" s="153">
        <f t="shared" si="1"/>
        <v>-2.3191277215821194E-2</v>
      </c>
    </row>
    <row r="52" spans="1:10" x14ac:dyDescent="0.25">
      <c r="A52" s="89"/>
      <c r="B52" s="69"/>
      <c r="C52" s="132"/>
      <c r="D52" s="69" t="s">
        <v>1203</v>
      </c>
      <c r="E52" s="70" t="s">
        <v>1204</v>
      </c>
      <c r="F52" s="71"/>
      <c r="G52" s="72">
        <v>6408380.9199999999</v>
      </c>
      <c r="H52" s="72">
        <v>6369342.1400000006</v>
      </c>
      <c r="I52" s="126">
        <f t="shared" si="0"/>
        <v>39038.779999999329</v>
      </c>
      <c r="J52" s="153">
        <f t="shared" si="1"/>
        <v>6.1291698800151635E-3</v>
      </c>
    </row>
    <row r="53" spans="1:10" x14ac:dyDescent="0.25">
      <c r="A53" s="89"/>
      <c r="B53" s="69"/>
      <c r="C53" s="132"/>
      <c r="D53" s="69" t="s">
        <v>1205</v>
      </c>
      <c r="E53" s="70" t="s">
        <v>1206</v>
      </c>
      <c r="F53" s="71"/>
      <c r="G53" s="72">
        <v>8157222.5500000007</v>
      </c>
      <c r="H53" s="72">
        <v>9800099.9000000004</v>
      </c>
      <c r="I53" s="126">
        <f t="shared" si="0"/>
        <v>-1642877.3499999996</v>
      </c>
      <c r="J53" s="153">
        <f t="shared" si="1"/>
        <v>-0.16763883702858984</v>
      </c>
    </row>
    <row r="54" spans="1:10" x14ac:dyDescent="0.25">
      <c r="A54" s="89"/>
      <c r="B54" s="133"/>
      <c r="C54" s="134"/>
      <c r="D54" s="69" t="s">
        <v>1207</v>
      </c>
      <c r="E54" s="190" t="s">
        <v>1208</v>
      </c>
      <c r="F54" s="191"/>
      <c r="G54" s="72">
        <v>11779360.359999999</v>
      </c>
      <c r="H54" s="72">
        <v>10702089.309999999</v>
      </c>
      <c r="I54" s="126">
        <f t="shared" si="0"/>
        <v>1077271.0500000007</v>
      </c>
      <c r="J54" s="153">
        <f t="shared" si="1"/>
        <v>0.10065988227115635</v>
      </c>
    </row>
    <row r="55" spans="1:10" x14ac:dyDescent="0.25">
      <c r="A55" s="89"/>
      <c r="B55" s="133"/>
      <c r="C55" s="134"/>
      <c r="D55" s="69" t="s">
        <v>1209</v>
      </c>
      <c r="E55" s="134" t="s">
        <v>1210</v>
      </c>
      <c r="F55" s="80"/>
      <c r="G55" s="72">
        <v>31316184.969999999</v>
      </c>
      <c r="H55" s="72">
        <v>29352482.52</v>
      </c>
      <c r="I55" s="126">
        <f t="shared" si="0"/>
        <v>1963702.4499999993</v>
      </c>
      <c r="J55" s="153">
        <f t="shared" si="1"/>
        <v>6.6900728027415896E-2</v>
      </c>
    </row>
    <row r="56" spans="1:10" x14ac:dyDescent="0.25">
      <c r="A56" s="89"/>
      <c r="B56" s="133"/>
      <c r="C56" s="134"/>
      <c r="D56" s="69" t="s">
        <v>1211</v>
      </c>
      <c r="E56" s="134" t="s">
        <v>1212</v>
      </c>
      <c r="F56" s="80"/>
      <c r="G56" s="72">
        <v>0</v>
      </c>
      <c r="H56" s="72">
        <v>0</v>
      </c>
      <c r="I56" s="126">
        <f t="shared" si="0"/>
        <v>0</v>
      </c>
      <c r="J56" s="153" t="str">
        <f t="shared" si="1"/>
        <v>-</v>
      </c>
    </row>
    <row r="57" spans="1:10" x14ac:dyDescent="0.25">
      <c r="A57" s="89"/>
      <c r="B57" s="60" t="s">
        <v>1146</v>
      </c>
      <c r="C57" s="61" t="s">
        <v>1213</v>
      </c>
      <c r="D57" s="135"/>
      <c r="E57" s="136"/>
      <c r="F57" s="95"/>
      <c r="G57" s="93">
        <v>60629658.230000004</v>
      </c>
      <c r="H57" s="93">
        <v>57634801.549999997</v>
      </c>
      <c r="I57" s="131">
        <f t="shared" si="0"/>
        <v>2994856.6800000072</v>
      </c>
      <c r="J57" s="151">
        <f t="shared" si="1"/>
        <v>5.196264408756357E-2</v>
      </c>
    </row>
    <row r="58" spans="1:10" x14ac:dyDescent="0.25">
      <c r="A58" s="89"/>
      <c r="B58" s="60"/>
      <c r="C58" s="61"/>
      <c r="D58" s="69" t="s">
        <v>1139</v>
      </c>
      <c r="E58" s="134" t="s">
        <v>1214</v>
      </c>
      <c r="F58" s="95"/>
      <c r="G58" s="72">
        <v>57681193.280000001</v>
      </c>
      <c r="H58" s="72">
        <v>54888416.409999996</v>
      </c>
      <c r="I58" s="126">
        <f t="shared" si="0"/>
        <v>2792776.8700000048</v>
      </c>
      <c r="J58" s="153">
        <f t="shared" si="1"/>
        <v>5.0880988242378862E-2</v>
      </c>
    </row>
    <row r="59" spans="1:10" x14ac:dyDescent="0.25">
      <c r="A59" s="89"/>
      <c r="B59" s="96"/>
      <c r="C59" s="69"/>
      <c r="D59" s="69" t="s">
        <v>1141</v>
      </c>
      <c r="E59" s="134" t="s">
        <v>1215</v>
      </c>
      <c r="F59" s="95"/>
      <c r="G59" s="72">
        <v>2308964.9500000002</v>
      </c>
      <c r="H59" s="72">
        <v>2114405.5299999998</v>
      </c>
      <c r="I59" s="126">
        <f t="shared" si="0"/>
        <v>194559.42000000039</v>
      </c>
      <c r="J59" s="153">
        <f t="shared" si="1"/>
        <v>9.2016132780356669E-2</v>
      </c>
    </row>
    <row r="60" spans="1:10" x14ac:dyDescent="0.25">
      <c r="A60" s="89"/>
      <c r="B60" s="96"/>
      <c r="C60" s="69"/>
      <c r="D60" s="69" t="s">
        <v>1154</v>
      </c>
      <c r="E60" s="134" t="s">
        <v>1216</v>
      </c>
      <c r="F60" s="95"/>
      <c r="G60" s="72">
        <v>639500</v>
      </c>
      <c r="H60" s="72">
        <v>631979.61</v>
      </c>
      <c r="I60" s="126">
        <f t="shared" si="0"/>
        <v>7520.390000000014</v>
      </c>
      <c r="J60" s="153">
        <f t="shared" si="1"/>
        <v>1.1899735182912015E-2</v>
      </c>
    </row>
    <row r="61" spans="1:10" x14ac:dyDescent="0.25">
      <c r="A61" s="89"/>
      <c r="B61" s="60" t="s">
        <v>1148</v>
      </c>
      <c r="C61" s="137" t="s">
        <v>1217</v>
      </c>
      <c r="D61" s="69"/>
      <c r="E61" s="138"/>
      <c r="F61" s="98"/>
      <c r="G61" s="63">
        <v>17009994.699999999</v>
      </c>
      <c r="H61" s="63">
        <v>15859751.239999998</v>
      </c>
      <c r="I61" s="124">
        <f t="shared" si="0"/>
        <v>1150243.4600000009</v>
      </c>
      <c r="J61" s="151">
        <f t="shared" si="1"/>
        <v>7.2525945873536987E-2</v>
      </c>
    </row>
    <row r="62" spans="1:10" x14ac:dyDescent="0.25">
      <c r="A62" s="89"/>
      <c r="B62" s="60" t="s">
        <v>1150</v>
      </c>
      <c r="C62" s="137" t="s">
        <v>1218</v>
      </c>
      <c r="D62" s="60"/>
      <c r="E62" s="136"/>
      <c r="F62" s="95"/>
      <c r="G62" s="63">
        <v>7942642.3099999996</v>
      </c>
      <c r="H62" s="63">
        <v>6340502.4000000004</v>
      </c>
      <c r="I62" s="124">
        <f t="shared" si="0"/>
        <v>1602139.9099999992</v>
      </c>
      <c r="J62" s="151">
        <f t="shared" si="1"/>
        <v>0.25268343246743336</v>
      </c>
    </row>
    <row r="63" spans="1:10" x14ac:dyDescent="0.25">
      <c r="A63" s="89"/>
      <c r="B63" s="60" t="s">
        <v>1152</v>
      </c>
      <c r="C63" s="137" t="s">
        <v>1219</v>
      </c>
      <c r="D63" s="130"/>
      <c r="E63" s="137"/>
      <c r="F63" s="98"/>
      <c r="G63" s="93">
        <v>268975789.12</v>
      </c>
      <c r="H63" s="93">
        <v>276110580.63999999</v>
      </c>
      <c r="I63" s="131">
        <f t="shared" si="0"/>
        <v>-7134791.5199999809</v>
      </c>
      <c r="J63" s="151">
        <f t="shared" si="1"/>
        <v>-2.5840340864381812E-2</v>
      </c>
    </row>
    <row r="64" spans="1:10" x14ac:dyDescent="0.25">
      <c r="A64" s="89"/>
      <c r="B64" s="69"/>
      <c r="C64" s="138"/>
      <c r="D64" s="69" t="s">
        <v>1139</v>
      </c>
      <c r="E64" s="70" t="s">
        <v>1220</v>
      </c>
      <c r="F64" s="99"/>
      <c r="G64" s="72">
        <v>75796325.299999997</v>
      </c>
      <c r="H64" s="72">
        <v>77091000.900000006</v>
      </c>
      <c r="I64" s="126">
        <f t="shared" si="0"/>
        <v>-1294675.6000000089</v>
      </c>
      <c r="J64" s="153">
        <f t="shared" si="1"/>
        <v>-1.6794121037284507E-2</v>
      </c>
    </row>
    <row r="65" spans="1:10" x14ac:dyDescent="0.25">
      <c r="A65" s="89"/>
      <c r="B65" s="69"/>
      <c r="C65" s="138"/>
      <c r="D65" s="69" t="s">
        <v>1141</v>
      </c>
      <c r="E65" s="70" t="s">
        <v>1221</v>
      </c>
      <c r="F65" s="99"/>
      <c r="G65" s="72">
        <v>13899592.779999999</v>
      </c>
      <c r="H65" s="72">
        <v>14398176.08</v>
      </c>
      <c r="I65" s="126">
        <f t="shared" si="0"/>
        <v>-498583.30000000075</v>
      </c>
      <c r="J65" s="153">
        <f t="shared" si="1"/>
        <v>-3.4628226327400265E-2</v>
      </c>
    </row>
    <row r="66" spans="1:10" x14ac:dyDescent="0.25">
      <c r="A66" s="89"/>
      <c r="B66" s="69"/>
      <c r="C66" s="138"/>
      <c r="D66" s="69" t="s">
        <v>1154</v>
      </c>
      <c r="E66" s="70" t="s">
        <v>1222</v>
      </c>
      <c r="F66" s="99"/>
      <c r="G66" s="72">
        <v>125260247.77</v>
      </c>
      <c r="H66" s="72">
        <v>130983985.76000001</v>
      </c>
      <c r="I66" s="126">
        <f t="shared" si="0"/>
        <v>-5723737.9900000095</v>
      </c>
      <c r="J66" s="153">
        <f t="shared" si="1"/>
        <v>-4.3697998322386744E-2</v>
      </c>
    </row>
    <row r="67" spans="1:10" x14ac:dyDescent="0.25">
      <c r="A67" s="89"/>
      <c r="B67" s="69"/>
      <c r="C67" s="138"/>
      <c r="D67" s="69" t="s">
        <v>1160</v>
      </c>
      <c r="E67" s="70" t="s">
        <v>1223</v>
      </c>
      <c r="F67" s="99"/>
      <c r="G67" s="72">
        <v>5123661.24</v>
      </c>
      <c r="H67" s="72">
        <v>5206492.37</v>
      </c>
      <c r="I67" s="126">
        <f t="shared" si="0"/>
        <v>-82831.129999999888</v>
      </c>
      <c r="J67" s="153">
        <f t="shared" si="1"/>
        <v>-1.5909200304849363E-2</v>
      </c>
    </row>
    <row r="68" spans="1:10" x14ac:dyDescent="0.25">
      <c r="A68" s="89"/>
      <c r="B68" s="69"/>
      <c r="C68" s="138"/>
      <c r="D68" s="69" t="s">
        <v>1187</v>
      </c>
      <c r="E68" s="70" t="s">
        <v>1224</v>
      </c>
      <c r="F68" s="99"/>
      <c r="G68" s="72">
        <v>48895962.030000001</v>
      </c>
      <c r="H68" s="72">
        <v>48430925.530000001</v>
      </c>
      <c r="I68" s="126">
        <f t="shared" si="0"/>
        <v>465036.5</v>
      </c>
      <c r="J68" s="153">
        <f t="shared" si="1"/>
        <v>9.602056845102791E-3</v>
      </c>
    </row>
    <row r="69" spans="1:10" x14ac:dyDescent="0.25">
      <c r="A69" s="89"/>
      <c r="B69" s="60" t="s">
        <v>1170</v>
      </c>
      <c r="C69" s="137" t="s">
        <v>1225</v>
      </c>
      <c r="D69" s="139"/>
      <c r="E69" s="136"/>
      <c r="F69" s="95"/>
      <c r="G69" s="72">
        <v>20574358.490000002</v>
      </c>
      <c r="H69" s="72">
        <v>19750916.530000001</v>
      </c>
      <c r="I69" s="126">
        <f t="shared" si="0"/>
        <v>823441.96000000089</v>
      </c>
      <c r="J69" s="153">
        <f t="shared" si="1"/>
        <v>4.1691329045376757E-2</v>
      </c>
    </row>
    <row r="70" spans="1:10" x14ac:dyDescent="0.25">
      <c r="A70" s="89"/>
      <c r="B70" s="60" t="s">
        <v>1172</v>
      </c>
      <c r="C70" s="137" t="s">
        <v>1226</v>
      </c>
      <c r="D70" s="130"/>
      <c r="E70" s="137"/>
      <c r="F70" s="98"/>
      <c r="G70" s="93">
        <v>16746722.120000001</v>
      </c>
      <c r="H70" s="93">
        <v>16746722.120000001</v>
      </c>
      <c r="I70" s="131">
        <f t="shared" si="0"/>
        <v>0</v>
      </c>
      <c r="J70" s="151">
        <f t="shared" si="1"/>
        <v>0</v>
      </c>
    </row>
    <row r="71" spans="1:10" x14ac:dyDescent="0.25">
      <c r="A71" s="89"/>
      <c r="B71" s="69"/>
      <c r="C71" s="138"/>
      <c r="D71" s="69" t="s">
        <v>1139</v>
      </c>
      <c r="E71" s="70" t="s">
        <v>1227</v>
      </c>
      <c r="F71" s="99"/>
      <c r="G71" s="72">
        <v>1604245.02</v>
      </c>
      <c r="H71" s="72">
        <v>1604245.02</v>
      </c>
      <c r="I71" s="126">
        <f t="shared" si="0"/>
        <v>0</v>
      </c>
      <c r="J71" s="153">
        <f t="shared" si="1"/>
        <v>0</v>
      </c>
    </row>
    <row r="72" spans="1:10" x14ac:dyDescent="0.25">
      <c r="A72" s="83"/>
      <c r="B72" s="60"/>
      <c r="C72" s="137"/>
      <c r="D72" s="69" t="s">
        <v>1141</v>
      </c>
      <c r="E72" s="70" t="s">
        <v>1228</v>
      </c>
      <c r="F72" s="98"/>
      <c r="G72" s="72">
        <v>8993892.1000000015</v>
      </c>
      <c r="H72" s="72">
        <v>8993892.1000000015</v>
      </c>
      <c r="I72" s="126">
        <f t="shared" ref="I72:I118" si="2">+G72-H72</f>
        <v>0</v>
      </c>
      <c r="J72" s="153">
        <f t="shared" ref="J72:J118" si="3">+IF(H72=0,"-",(G72-H72)/H72)</f>
        <v>0</v>
      </c>
    </row>
    <row r="73" spans="1:10" x14ac:dyDescent="0.25">
      <c r="A73" s="83"/>
      <c r="B73" s="60"/>
      <c r="C73" s="137"/>
      <c r="D73" s="69" t="s">
        <v>1154</v>
      </c>
      <c r="E73" s="70" t="s">
        <v>1229</v>
      </c>
      <c r="F73" s="98"/>
      <c r="G73" s="72">
        <v>6148585</v>
      </c>
      <c r="H73" s="72">
        <v>6148585</v>
      </c>
      <c r="I73" s="126">
        <f t="shared" si="2"/>
        <v>0</v>
      </c>
      <c r="J73" s="153">
        <f t="shared" si="3"/>
        <v>0</v>
      </c>
    </row>
    <row r="74" spans="1:10" x14ac:dyDescent="0.25">
      <c r="A74" s="83"/>
      <c r="B74" s="60" t="s">
        <v>1174</v>
      </c>
      <c r="C74" s="137" t="s">
        <v>1230</v>
      </c>
      <c r="D74" s="130"/>
      <c r="E74" s="137"/>
      <c r="F74" s="98"/>
      <c r="G74" s="63">
        <v>400000</v>
      </c>
      <c r="H74" s="63">
        <v>2646194.33</v>
      </c>
      <c r="I74" s="124">
        <f t="shared" si="2"/>
        <v>-2246194.33</v>
      </c>
      <c r="J74" s="151">
        <f t="shared" si="3"/>
        <v>-0.84883952192581413</v>
      </c>
    </row>
    <row r="75" spans="1:10" x14ac:dyDescent="0.25">
      <c r="A75" s="83"/>
      <c r="B75" s="60" t="s">
        <v>1231</v>
      </c>
      <c r="C75" s="137" t="s">
        <v>1232</v>
      </c>
      <c r="D75" s="130"/>
      <c r="E75" s="137"/>
      <c r="F75" s="98"/>
      <c r="G75" s="93">
        <v>0</v>
      </c>
      <c r="H75" s="93">
        <v>2391598.3199999998</v>
      </c>
      <c r="I75" s="131">
        <f t="shared" si="2"/>
        <v>-2391598.3199999998</v>
      </c>
      <c r="J75" s="151">
        <f t="shared" si="3"/>
        <v>-1</v>
      </c>
    </row>
    <row r="76" spans="1:10" x14ac:dyDescent="0.25">
      <c r="A76" s="100"/>
      <c r="B76" s="133"/>
      <c r="C76" s="138"/>
      <c r="D76" s="69" t="s">
        <v>1139</v>
      </c>
      <c r="E76" s="138" t="s">
        <v>1233</v>
      </c>
      <c r="F76" s="99"/>
      <c r="G76" s="72">
        <v>0</v>
      </c>
      <c r="H76" s="72">
        <v>2199647.6599999997</v>
      </c>
      <c r="I76" s="126">
        <f t="shared" si="2"/>
        <v>-2199647.6599999997</v>
      </c>
      <c r="J76" s="153">
        <f t="shared" si="3"/>
        <v>-1</v>
      </c>
    </row>
    <row r="77" spans="1:10" x14ac:dyDescent="0.25">
      <c r="A77" s="100"/>
      <c r="B77" s="133"/>
      <c r="C77" s="138"/>
      <c r="D77" s="69" t="s">
        <v>1141</v>
      </c>
      <c r="E77" s="138" t="s">
        <v>1234</v>
      </c>
      <c r="F77" s="99"/>
      <c r="G77" s="72">
        <v>0</v>
      </c>
      <c r="H77" s="72">
        <v>191950.65999999997</v>
      </c>
      <c r="I77" s="126">
        <f t="shared" si="2"/>
        <v>-191950.65999999997</v>
      </c>
      <c r="J77" s="153">
        <f t="shared" si="3"/>
        <v>-1</v>
      </c>
    </row>
    <row r="78" spans="1:10" x14ac:dyDescent="0.25">
      <c r="A78" s="100"/>
      <c r="B78" s="60" t="s">
        <v>1235</v>
      </c>
      <c r="C78" s="137" t="s">
        <v>1236</v>
      </c>
      <c r="D78" s="130"/>
      <c r="E78" s="137"/>
      <c r="F78" s="98"/>
      <c r="G78" s="93">
        <v>20623335.789999999</v>
      </c>
      <c r="H78" s="93">
        <v>29118560.479999997</v>
      </c>
      <c r="I78" s="131">
        <f t="shared" si="2"/>
        <v>-8495224.6899999976</v>
      </c>
      <c r="J78" s="151">
        <f t="shared" si="3"/>
        <v>-0.29174603929459081</v>
      </c>
    </row>
    <row r="79" spans="1:10" x14ac:dyDescent="0.25">
      <c r="A79" s="100"/>
      <c r="B79" s="133"/>
      <c r="C79" s="138"/>
      <c r="D79" s="69" t="s">
        <v>1139</v>
      </c>
      <c r="E79" s="138" t="s">
        <v>1237</v>
      </c>
      <c r="F79" s="99"/>
      <c r="G79" s="72">
        <v>3620149.62</v>
      </c>
      <c r="H79" s="72">
        <v>6761241.8799999999</v>
      </c>
      <c r="I79" s="126">
        <f t="shared" si="2"/>
        <v>-3141092.26</v>
      </c>
      <c r="J79" s="153">
        <f t="shared" si="3"/>
        <v>-0.4645732715599874</v>
      </c>
    </row>
    <row r="80" spans="1:10" x14ac:dyDescent="0.25">
      <c r="A80" s="100"/>
      <c r="B80" s="133"/>
      <c r="C80" s="138"/>
      <c r="D80" s="69" t="s">
        <v>1141</v>
      </c>
      <c r="E80" s="138" t="s">
        <v>1238</v>
      </c>
      <c r="F80" s="99"/>
      <c r="G80" s="72">
        <v>998963</v>
      </c>
      <c r="H80" s="72">
        <v>999484.03</v>
      </c>
      <c r="I80" s="126">
        <f t="shared" si="2"/>
        <v>-521.03000000002794</v>
      </c>
      <c r="J80" s="153">
        <f t="shared" si="3"/>
        <v>-5.2129897463196878E-4</v>
      </c>
    </row>
    <row r="81" spans="1:10" x14ac:dyDescent="0.25">
      <c r="A81" s="100"/>
      <c r="B81" s="133"/>
      <c r="C81" s="138"/>
      <c r="D81" s="69" t="s">
        <v>1154</v>
      </c>
      <c r="E81" s="138" t="s">
        <v>1239</v>
      </c>
      <c r="F81" s="99"/>
      <c r="G81" s="72">
        <v>4491623.18</v>
      </c>
      <c r="H81" s="72">
        <v>14528774.24</v>
      </c>
      <c r="I81" s="126">
        <f t="shared" si="2"/>
        <v>-10037151.060000001</v>
      </c>
      <c r="J81" s="153">
        <f t="shared" si="3"/>
        <v>-0.69084637796670734</v>
      </c>
    </row>
    <row r="82" spans="1:10" x14ac:dyDescent="0.25">
      <c r="A82" s="100"/>
      <c r="B82" s="133"/>
      <c r="C82" s="138"/>
      <c r="D82" s="69" t="s">
        <v>1160</v>
      </c>
      <c r="E82" s="138" t="s">
        <v>1240</v>
      </c>
      <c r="F82" s="99"/>
      <c r="G82" s="72">
        <v>11512599.99</v>
      </c>
      <c r="H82" s="72">
        <v>6829060.3300000001</v>
      </c>
      <c r="I82" s="126">
        <f t="shared" si="2"/>
        <v>4683539.66</v>
      </c>
      <c r="J82" s="153">
        <f t="shared" si="3"/>
        <v>0.68582490616245595</v>
      </c>
    </row>
    <row r="83" spans="1:10" x14ac:dyDescent="0.25">
      <c r="A83" s="87"/>
      <c r="B83" s="183" t="s">
        <v>1241</v>
      </c>
      <c r="C83" s="183"/>
      <c r="D83" s="183"/>
      <c r="E83" s="183"/>
      <c r="F83" s="184"/>
      <c r="G83" s="88">
        <v>1505220990.8900001</v>
      </c>
      <c r="H83" s="88">
        <v>1475667796.1399999</v>
      </c>
      <c r="I83" s="128">
        <f t="shared" si="2"/>
        <v>29553194.750000238</v>
      </c>
      <c r="J83" s="155">
        <f t="shared" si="3"/>
        <v>2.0026997151597704E-2</v>
      </c>
    </row>
    <row r="84" spans="1:10" ht="16.5" thickBot="1" x14ac:dyDescent="0.3">
      <c r="A84" s="100"/>
      <c r="B84" s="69"/>
      <c r="C84" s="138"/>
      <c r="D84" s="134"/>
      <c r="E84" s="138"/>
      <c r="F84" s="99"/>
      <c r="G84" s="72"/>
      <c r="H84" s="72"/>
      <c r="I84" s="126"/>
      <c r="J84" s="153" t="str">
        <f t="shared" si="3"/>
        <v>-</v>
      </c>
    </row>
    <row r="85" spans="1:10" ht="17.25" thickTop="1" thickBot="1" x14ac:dyDescent="0.3">
      <c r="A85" s="185" t="s">
        <v>1242</v>
      </c>
      <c r="B85" s="186"/>
      <c r="C85" s="186"/>
      <c r="D85" s="186"/>
      <c r="E85" s="186"/>
      <c r="F85" s="187"/>
      <c r="G85" s="101">
        <v>-61073844.179999828</v>
      </c>
      <c r="H85" s="101">
        <v>16736549.089999676</v>
      </c>
      <c r="I85" s="140">
        <f t="shared" si="2"/>
        <v>-77810393.269999504</v>
      </c>
      <c r="J85" s="156">
        <f t="shared" si="3"/>
        <v>-4.6491300477523358</v>
      </c>
    </row>
    <row r="86" spans="1:10" ht="16.5" thickTop="1" x14ac:dyDescent="0.25">
      <c r="A86" s="102"/>
      <c r="B86" s="103"/>
      <c r="C86" s="103"/>
      <c r="D86" s="104"/>
      <c r="E86" s="105"/>
      <c r="F86" s="106"/>
      <c r="G86" s="107"/>
      <c r="H86" s="107"/>
      <c r="I86" s="141">
        <f t="shared" si="2"/>
        <v>0</v>
      </c>
      <c r="J86" s="157" t="str">
        <f t="shared" si="3"/>
        <v>-</v>
      </c>
    </row>
    <row r="87" spans="1:10" x14ac:dyDescent="0.25">
      <c r="A87" s="59" t="s">
        <v>1243</v>
      </c>
      <c r="B87" s="129" t="s">
        <v>1244</v>
      </c>
      <c r="C87" s="130"/>
      <c r="D87" s="129"/>
      <c r="E87" s="137"/>
      <c r="F87" s="98"/>
      <c r="G87" s="63"/>
      <c r="H87" s="63"/>
      <c r="I87" s="124">
        <f t="shared" si="2"/>
        <v>0</v>
      </c>
      <c r="J87" s="151" t="str">
        <f t="shared" si="3"/>
        <v>-</v>
      </c>
    </row>
    <row r="88" spans="1:10" x14ac:dyDescent="0.25">
      <c r="A88" s="83"/>
      <c r="B88" s="60" t="s">
        <v>1137</v>
      </c>
      <c r="C88" s="137" t="s">
        <v>1245</v>
      </c>
      <c r="D88" s="130"/>
      <c r="E88" s="137"/>
      <c r="F88" s="98"/>
      <c r="G88" s="63">
        <v>0</v>
      </c>
      <c r="H88" s="63">
        <v>2334.8799999999997</v>
      </c>
      <c r="I88" s="124">
        <f t="shared" si="2"/>
        <v>-2334.8799999999997</v>
      </c>
      <c r="J88" s="151">
        <f t="shared" si="3"/>
        <v>-1</v>
      </c>
    </row>
    <row r="89" spans="1:10" x14ac:dyDescent="0.25">
      <c r="A89" s="83"/>
      <c r="B89" s="60" t="s">
        <v>1144</v>
      </c>
      <c r="C89" s="137" t="s">
        <v>1246</v>
      </c>
      <c r="D89" s="130"/>
      <c r="E89" s="137"/>
      <c r="F89" s="98"/>
      <c r="G89" s="63">
        <v>2436280.87</v>
      </c>
      <c r="H89" s="63">
        <v>2701852.4000000004</v>
      </c>
      <c r="I89" s="124">
        <f t="shared" si="2"/>
        <v>-265571.53000000026</v>
      </c>
      <c r="J89" s="151">
        <f t="shared" si="3"/>
        <v>-9.8292390065423341E-2</v>
      </c>
    </row>
    <row r="90" spans="1:10" x14ac:dyDescent="0.25">
      <c r="A90" s="87"/>
      <c r="B90" s="183" t="s">
        <v>1247</v>
      </c>
      <c r="C90" s="183"/>
      <c r="D90" s="183"/>
      <c r="E90" s="183"/>
      <c r="F90" s="184"/>
      <c r="G90" s="88">
        <v>-2436280.87</v>
      </c>
      <c r="H90" s="88">
        <v>-2699517.5200000005</v>
      </c>
      <c r="I90" s="128">
        <f t="shared" si="2"/>
        <v>263236.65000000037</v>
      </c>
      <c r="J90" s="155">
        <f t="shared" si="3"/>
        <v>-9.751248067469491E-2</v>
      </c>
    </row>
    <row r="91" spans="1:10" x14ac:dyDescent="0.25">
      <c r="A91" s="89"/>
      <c r="B91" s="69"/>
      <c r="C91" s="138"/>
      <c r="D91" s="132"/>
      <c r="E91" s="138"/>
      <c r="F91" s="99"/>
      <c r="G91" s="72"/>
      <c r="H91" s="72"/>
      <c r="I91" s="126"/>
      <c r="J91" s="153" t="str">
        <f t="shared" si="3"/>
        <v>-</v>
      </c>
    </row>
    <row r="92" spans="1:10" x14ac:dyDescent="0.25">
      <c r="A92" s="59" t="s">
        <v>1248</v>
      </c>
      <c r="B92" s="129" t="s">
        <v>1249</v>
      </c>
      <c r="C92" s="130"/>
      <c r="D92" s="61"/>
      <c r="E92" s="137"/>
      <c r="F92" s="98"/>
      <c r="G92" s="63"/>
      <c r="H92" s="63"/>
      <c r="I92" s="124">
        <f t="shared" si="2"/>
        <v>0</v>
      </c>
      <c r="J92" s="151" t="str">
        <f t="shared" si="3"/>
        <v>-</v>
      </c>
    </row>
    <row r="93" spans="1:10" x14ac:dyDescent="0.25">
      <c r="A93" s="83"/>
      <c r="B93" s="60" t="s">
        <v>1137</v>
      </c>
      <c r="C93" s="129" t="s">
        <v>1250</v>
      </c>
      <c r="D93" s="130"/>
      <c r="E93" s="61"/>
      <c r="F93" s="62"/>
      <c r="G93" s="63">
        <v>0</v>
      </c>
      <c r="H93" s="63">
        <v>0</v>
      </c>
      <c r="I93" s="124">
        <f t="shared" si="2"/>
        <v>0</v>
      </c>
      <c r="J93" s="151" t="str">
        <f t="shared" si="3"/>
        <v>-</v>
      </c>
    </row>
    <row r="94" spans="1:10" x14ac:dyDescent="0.25">
      <c r="A94" s="83"/>
      <c r="B94" s="60" t="s">
        <v>1144</v>
      </c>
      <c r="C94" s="129" t="s">
        <v>1251</v>
      </c>
      <c r="D94" s="130"/>
      <c r="E94" s="61"/>
      <c r="F94" s="62"/>
      <c r="G94" s="63">
        <v>0</v>
      </c>
      <c r="H94" s="63">
        <v>0</v>
      </c>
      <c r="I94" s="124">
        <f t="shared" si="2"/>
        <v>0</v>
      </c>
      <c r="J94" s="151" t="str">
        <f t="shared" si="3"/>
        <v>-</v>
      </c>
    </row>
    <row r="95" spans="1:10" x14ac:dyDescent="0.25">
      <c r="A95" s="87"/>
      <c r="B95" s="183" t="s">
        <v>1252</v>
      </c>
      <c r="C95" s="183"/>
      <c r="D95" s="183"/>
      <c r="E95" s="183"/>
      <c r="F95" s="184"/>
      <c r="G95" s="108">
        <v>0</v>
      </c>
      <c r="H95" s="108">
        <v>0</v>
      </c>
      <c r="I95" s="142">
        <f t="shared" si="2"/>
        <v>0</v>
      </c>
      <c r="J95" s="155" t="str">
        <f t="shared" si="3"/>
        <v>-</v>
      </c>
    </row>
    <row r="96" spans="1:10" x14ac:dyDescent="0.25">
      <c r="A96" s="89"/>
      <c r="B96" s="69"/>
      <c r="C96" s="134"/>
      <c r="D96" s="132"/>
      <c r="E96" s="70"/>
      <c r="F96" s="71"/>
      <c r="G96" s="72"/>
      <c r="H96" s="72"/>
      <c r="I96" s="126"/>
      <c r="J96" s="153" t="str">
        <f t="shared" si="3"/>
        <v>-</v>
      </c>
    </row>
    <row r="97" spans="1:10" x14ac:dyDescent="0.25">
      <c r="A97" s="59" t="s">
        <v>1253</v>
      </c>
      <c r="B97" s="129" t="s">
        <v>1254</v>
      </c>
      <c r="C97" s="130"/>
      <c r="D97" s="61"/>
      <c r="E97" s="137"/>
      <c r="F97" s="98"/>
      <c r="G97" s="63"/>
      <c r="H97" s="63"/>
      <c r="I97" s="124"/>
      <c r="J97" s="151" t="str">
        <f t="shared" si="3"/>
        <v>-</v>
      </c>
    </row>
    <row r="98" spans="1:10" x14ac:dyDescent="0.25">
      <c r="A98" s="83"/>
      <c r="B98" s="60" t="s">
        <v>1137</v>
      </c>
      <c r="C98" s="129" t="s">
        <v>1255</v>
      </c>
      <c r="D98" s="130"/>
      <c r="E98" s="61"/>
      <c r="F98" s="62"/>
      <c r="G98" s="93">
        <v>11169560.370000001</v>
      </c>
      <c r="H98" s="93">
        <v>13598241.899999999</v>
      </c>
      <c r="I98" s="131">
        <f t="shared" si="2"/>
        <v>-2428681.5299999975</v>
      </c>
      <c r="J98" s="151">
        <f t="shared" si="3"/>
        <v>-0.17860261259214677</v>
      </c>
    </row>
    <row r="99" spans="1:10" x14ac:dyDescent="0.25">
      <c r="A99" s="89"/>
      <c r="B99" s="133"/>
      <c r="C99" s="138"/>
      <c r="D99" s="69" t="s">
        <v>1139</v>
      </c>
      <c r="E99" s="134" t="s">
        <v>1256</v>
      </c>
      <c r="F99" s="99"/>
      <c r="G99" s="72">
        <v>0</v>
      </c>
      <c r="H99" s="72">
        <v>0</v>
      </c>
      <c r="I99" s="126">
        <f t="shared" si="2"/>
        <v>0</v>
      </c>
      <c r="J99" s="153" t="str">
        <f t="shared" si="3"/>
        <v>-</v>
      </c>
    </row>
    <row r="100" spans="1:10" x14ac:dyDescent="0.25">
      <c r="A100" s="89"/>
      <c r="B100" s="133"/>
      <c r="C100" s="138"/>
      <c r="D100" s="69" t="s">
        <v>1141</v>
      </c>
      <c r="E100" s="138" t="s">
        <v>1257</v>
      </c>
      <c r="F100" s="99"/>
      <c r="G100" s="72">
        <v>11169560.370000001</v>
      </c>
      <c r="H100" s="72">
        <v>13598241.899999999</v>
      </c>
      <c r="I100" s="126">
        <f t="shared" si="2"/>
        <v>-2428681.5299999975</v>
      </c>
      <c r="J100" s="153">
        <f t="shared" si="3"/>
        <v>-0.17860261259214677</v>
      </c>
    </row>
    <row r="101" spans="1:10" x14ac:dyDescent="0.25">
      <c r="A101" s="83"/>
      <c r="B101" s="60" t="s">
        <v>1144</v>
      </c>
      <c r="C101" s="129" t="s">
        <v>1258</v>
      </c>
      <c r="D101" s="130"/>
      <c r="E101" s="61"/>
      <c r="F101" s="62"/>
      <c r="G101" s="93">
        <v>9253739.8800000008</v>
      </c>
      <c r="H101" s="93">
        <v>6362881.0599999996</v>
      </c>
      <c r="I101" s="131">
        <f t="shared" si="2"/>
        <v>2890858.8200000012</v>
      </c>
      <c r="J101" s="151">
        <f t="shared" si="3"/>
        <v>0.45433173946520405</v>
      </c>
    </row>
    <row r="102" spans="1:10" x14ac:dyDescent="0.25">
      <c r="A102" s="89"/>
      <c r="B102" s="133"/>
      <c r="C102" s="138"/>
      <c r="D102" s="69" t="s">
        <v>1139</v>
      </c>
      <c r="E102" s="134" t="s">
        <v>1259</v>
      </c>
      <c r="F102" s="99"/>
      <c r="G102" s="72">
        <v>0</v>
      </c>
      <c r="H102" s="72">
        <v>92386.26</v>
      </c>
      <c r="I102" s="126">
        <f t="shared" si="2"/>
        <v>-92386.26</v>
      </c>
      <c r="J102" s="153">
        <f t="shared" si="3"/>
        <v>-1</v>
      </c>
    </row>
    <row r="103" spans="1:10" x14ac:dyDescent="0.25">
      <c r="A103" s="89"/>
      <c r="B103" s="133"/>
      <c r="C103" s="138"/>
      <c r="D103" s="69" t="s">
        <v>1141</v>
      </c>
      <c r="E103" s="138" t="s">
        <v>1260</v>
      </c>
      <c r="F103" s="99"/>
      <c r="G103" s="72">
        <v>9253739.8800000008</v>
      </c>
      <c r="H103" s="72">
        <v>6270494.7999999998</v>
      </c>
      <c r="I103" s="126">
        <f t="shared" si="2"/>
        <v>2983245.080000001</v>
      </c>
      <c r="J103" s="153">
        <f t="shared" si="3"/>
        <v>0.47575911872217819</v>
      </c>
    </row>
    <row r="104" spans="1:10" x14ac:dyDescent="0.25">
      <c r="A104" s="87"/>
      <c r="B104" s="183" t="s">
        <v>1261</v>
      </c>
      <c r="C104" s="183"/>
      <c r="D104" s="183"/>
      <c r="E104" s="183"/>
      <c r="F104" s="184"/>
      <c r="G104" s="88">
        <v>1915820.4900000002</v>
      </c>
      <c r="H104" s="88">
        <v>7235360.8399999989</v>
      </c>
      <c r="I104" s="128">
        <f t="shared" si="2"/>
        <v>-5319540.3499999987</v>
      </c>
      <c r="J104" s="155">
        <f t="shared" si="3"/>
        <v>-0.73521424399339275</v>
      </c>
    </row>
    <row r="105" spans="1:10" ht="16.5" thickBot="1" x14ac:dyDescent="0.3">
      <c r="A105" s="100"/>
      <c r="B105" s="69"/>
      <c r="C105" s="138"/>
      <c r="D105" s="134"/>
      <c r="E105" s="138"/>
      <c r="F105" s="99"/>
      <c r="G105" s="72"/>
      <c r="H105" s="72"/>
      <c r="I105" s="126"/>
      <c r="J105" s="153" t="str">
        <f t="shared" si="3"/>
        <v>-</v>
      </c>
    </row>
    <row r="106" spans="1:10" ht="17.25" thickTop="1" thickBot="1" x14ac:dyDescent="0.3">
      <c r="A106" s="185" t="s">
        <v>1262</v>
      </c>
      <c r="B106" s="186"/>
      <c r="C106" s="186"/>
      <c r="D106" s="186"/>
      <c r="E106" s="186"/>
      <c r="F106" s="187"/>
      <c r="G106" s="101">
        <v>-61594304.559999824</v>
      </c>
      <c r="H106" s="101">
        <v>21272392.409999676</v>
      </c>
      <c r="I106" s="140">
        <f t="shared" si="2"/>
        <v>-82866696.969999492</v>
      </c>
      <c r="J106" s="156">
        <f t="shared" si="3"/>
        <v>-3.8955043406892829</v>
      </c>
    </row>
    <row r="107" spans="1:10" ht="16.5" thickTop="1" x14ac:dyDescent="0.25">
      <c r="A107" s="102"/>
      <c r="B107" s="103"/>
      <c r="C107" s="103"/>
      <c r="D107" s="104"/>
      <c r="E107" s="105"/>
      <c r="F107" s="106"/>
      <c r="G107" s="107"/>
      <c r="H107" s="107"/>
      <c r="I107" s="141"/>
      <c r="J107" s="157" t="str">
        <f t="shared" si="3"/>
        <v>-</v>
      </c>
    </row>
    <row r="108" spans="1:10" x14ac:dyDescent="0.25">
      <c r="A108" s="59" t="s">
        <v>1263</v>
      </c>
      <c r="B108" s="129" t="s">
        <v>1264</v>
      </c>
      <c r="C108" s="130"/>
      <c r="D108" s="129"/>
      <c r="E108" s="137"/>
      <c r="F108" s="98"/>
      <c r="G108" s="63"/>
      <c r="H108" s="63"/>
      <c r="I108" s="124"/>
      <c r="J108" s="151" t="str">
        <f t="shared" si="3"/>
        <v>-</v>
      </c>
    </row>
    <row r="109" spans="1:10" x14ac:dyDescent="0.25">
      <c r="A109" s="83"/>
      <c r="B109" s="60" t="s">
        <v>1137</v>
      </c>
      <c r="C109" s="137" t="s">
        <v>1265</v>
      </c>
      <c r="D109" s="130"/>
      <c r="E109" s="137"/>
      <c r="F109" s="98"/>
      <c r="G109" s="93">
        <v>20170268.32</v>
      </c>
      <c r="H109" s="93">
        <v>20306191.190000001</v>
      </c>
      <c r="I109" s="131">
        <f t="shared" si="2"/>
        <v>-135922.87000000104</v>
      </c>
      <c r="J109" s="151">
        <f t="shared" si="3"/>
        <v>-6.6936664157352015E-3</v>
      </c>
    </row>
    <row r="110" spans="1:10" x14ac:dyDescent="0.25">
      <c r="A110" s="100"/>
      <c r="B110" s="133"/>
      <c r="C110" s="138"/>
      <c r="D110" s="69" t="s">
        <v>1139</v>
      </c>
      <c r="E110" s="138" t="s">
        <v>1266</v>
      </c>
      <c r="F110" s="99"/>
      <c r="G110" s="72">
        <v>17943056.43</v>
      </c>
      <c r="H110" s="72">
        <v>18235126.870000001</v>
      </c>
      <c r="I110" s="126">
        <f t="shared" si="2"/>
        <v>-292070.44000000134</v>
      </c>
      <c r="J110" s="153">
        <f t="shared" si="3"/>
        <v>-1.6016912965958505E-2</v>
      </c>
    </row>
    <row r="111" spans="1:10" x14ac:dyDescent="0.25">
      <c r="A111" s="100"/>
      <c r="B111" s="133"/>
      <c r="C111" s="138"/>
      <c r="D111" s="69" t="s">
        <v>1141</v>
      </c>
      <c r="E111" s="138" t="s">
        <v>1267</v>
      </c>
      <c r="F111" s="99"/>
      <c r="G111" s="72">
        <v>1830835.89</v>
      </c>
      <c r="H111" s="72">
        <v>1720202</v>
      </c>
      <c r="I111" s="126">
        <f t="shared" si="2"/>
        <v>110633.8899999999</v>
      </c>
      <c r="J111" s="153">
        <f t="shared" si="3"/>
        <v>6.4314475858067766E-2</v>
      </c>
    </row>
    <row r="112" spans="1:10" x14ac:dyDescent="0.25">
      <c r="A112" s="100"/>
      <c r="B112" s="133"/>
      <c r="C112" s="138"/>
      <c r="D112" s="69" t="s">
        <v>1154</v>
      </c>
      <c r="E112" s="138" t="s">
        <v>1268</v>
      </c>
      <c r="F112" s="99"/>
      <c r="G112" s="72">
        <v>396376</v>
      </c>
      <c r="H112" s="72">
        <v>350862.32</v>
      </c>
      <c r="I112" s="126">
        <f t="shared" si="2"/>
        <v>45513.679999999993</v>
      </c>
      <c r="J112" s="153">
        <f t="shared" si="3"/>
        <v>0.12971948654959584</v>
      </c>
    </row>
    <row r="113" spans="1:10" x14ac:dyDescent="0.25">
      <c r="A113" s="100"/>
      <c r="B113" s="133"/>
      <c r="C113" s="138"/>
      <c r="D113" s="69" t="s">
        <v>1160</v>
      </c>
      <c r="E113" s="138" t="s">
        <v>1269</v>
      </c>
      <c r="F113" s="99"/>
      <c r="G113" s="72">
        <v>0</v>
      </c>
      <c r="H113" s="72">
        <v>0</v>
      </c>
      <c r="I113" s="126">
        <f t="shared" si="2"/>
        <v>0</v>
      </c>
      <c r="J113" s="153" t="str">
        <f t="shared" si="3"/>
        <v>-</v>
      </c>
    </row>
    <row r="114" spans="1:10" x14ac:dyDescent="0.25">
      <c r="A114" s="83"/>
      <c r="B114" s="60" t="s">
        <v>1144</v>
      </c>
      <c r="C114" s="137" t="s">
        <v>1270</v>
      </c>
      <c r="D114" s="130"/>
      <c r="E114" s="137"/>
      <c r="F114" s="98"/>
      <c r="G114" s="63">
        <v>226496</v>
      </c>
      <c r="H114" s="63">
        <v>226496</v>
      </c>
      <c r="I114" s="124">
        <f t="shared" si="2"/>
        <v>0</v>
      </c>
      <c r="J114" s="151">
        <f t="shared" si="3"/>
        <v>0</v>
      </c>
    </row>
    <row r="115" spans="1:10" x14ac:dyDescent="0.25">
      <c r="A115" s="83"/>
      <c r="B115" s="60" t="s">
        <v>1146</v>
      </c>
      <c r="C115" s="137" t="s">
        <v>1271</v>
      </c>
      <c r="D115" s="130"/>
      <c r="E115" s="137"/>
      <c r="F115" s="98"/>
      <c r="G115" s="63">
        <v>600000</v>
      </c>
      <c r="H115" s="63">
        <v>727657.98</v>
      </c>
      <c r="I115" s="124">
        <f t="shared" si="2"/>
        <v>-127657.97999999998</v>
      </c>
      <c r="J115" s="151">
        <f t="shared" si="3"/>
        <v>-0.17543678968517598</v>
      </c>
    </row>
    <row r="116" spans="1:10" x14ac:dyDescent="0.25">
      <c r="A116" s="87"/>
      <c r="B116" s="183" t="s">
        <v>1272</v>
      </c>
      <c r="C116" s="183"/>
      <c r="D116" s="183"/>
      <c r="E116" s="183"/>
      <c r="F116" s="184"/>
      <c r="G116" s="88">
        <v>20996764.32</v>
      </c>
      <c r="H116" s="88">
        <v>21260345.170000002</v>
      </c>
      <c r="I116" s="128">
        <f t="shared" si="2"/>
        <v>-263580.85000000149</v>
      </c>
      <c r="J116" s="155">
        <f t="shared" si="3"/>
        <v>-1.2397769080999425E-2</v>
      </c>
    </row>
    <row r="117" spans="1:10" x14ac:dyDescent="0.25">
      <c r="A117" s="100"/>
      <c r="B117" s="69"/>
      <c r="C117" s="138"/>
      <c r="D117" s="134"/>
      <c r="E117" s="138"/>
      <c r="F117" s="99"/>
      <c r="G117" s="72"/>
      <c r="H117" s="72"/>
      <c r="I117" s="126"/>
      <c r="J117" s="153"/>
    </row>
    <row r="118" spans="1:10" x14ac:dyDescent="0.25">
      <c r="A118" s="59" t="s">
        <v>1273</v>
      </c>
      <c r="B118" s="129"/>
      <c r="C118" s="130"/>
      <c r="D118" s="129"/>
      <c r="E118" s="137"/>
      <c r="F118" s="98"/>
      <c r="G118" s="93">
        <v>-82591068.879999816</v>
      </c>
      <c r="H118" s="93">
        <v>12047.239999674261</v>
      </c>
      <c r="I118" s="131">
        <f t="shared" si="2"/>
        <v>-82603116.119999498</v>
      </c>
      <c r="J118" s="151">
        <f t="shared" si="3"/>
        <v>-6856.6008581411979</v>
      </c>
    </row>
    <row r="119" spans="1:10" ht="16.5" thickBot="1" x14ac:dyDescent="0.3">
      <c r="A119" s="109"/>
      <c r="B119" s="110"/>
      <c r="C119" s="111"/>
      <c r="D119" s="111"/>
      <c r="E119" s="112"/>
      <c r="F119" s="113"/>
      <c r="G119" s="114"/>
      <c r="H119" s="114"/>
      <c r="I119" s="143"/>
      <c r="J119" s="158"/>
    </row>
    <row r="120" spans="1:10" x14ac:dyDescent="0.25">
      <c r="A120" s="90"/>
      <c r="B120" s="90"/>
      <c r="C120" s="94"/>
      <c r="D120" s="94"/>
      <c r="E120" s="97"/>
      <c r="F120" s="97"/>
      <c r="G120" s="115"/>
      <c r="H120" s="144"/>
      <c r="I120" s="117"/>
      <c r="J120" s="145"/>
    </row>
    <row r="121" spans="1:10" x14ac:dyDescent="0.25">
      <c r="A121" s="116"/>
      <c r="B121" s="116"/>
      <c r="F121" s="117"/>
      <c r="G121" s="118"/>
    </row>
    <row r="122" spans="1:10" x14ac:dyDescent="0.25">
      <c r="A122" s="90"/>
      <c r="B122" s="90"/>
      <c r="C122" s="94"/>
      <c r="D122" s="94"/>
      <c r="E122" s="94"/>
      <c r="F122" s="119"/>
      <c r="G122" s="118"/>
    </row>
    <row r="123" spans="1:10" x14ac:dyDescent="0.25">
      <c r="A123" s="90"/>
      <c r="B123" s="90"/>
      <c r="C123" s="94"/>
      <c r="D123" s="94"/>
      <c r="E123" s="94"/>
      <c r="F123" s="119"/>
      <c r="G123" s="118"/>
    </row>
    <row r="124" spans="1:10" x14ac:dyDescent="0.25">
      <c r="A124" s="90"/>
      <c r="B124" s="90"/>
      <c r="C124" s="94"/>
      <c r="D124" s="94"/>
      <c r="E124" s="94"/>
      <c r="F124" s="119"/>
      <c r="G124" s="118"/>
    </row>
    <row r="125" spans="1:10" x14ac:dyDescent="0.25">
      <c r="A125" s="90"/>
      <c r="B125" s="90"/>
      <c r="C125" s="94"/>
      <c r="D125" s="94"/>
      <c r="E125" s="94"/>
      <c r="F125" s="119"/>
      <c r="G125" s="118"/>
    </row>
    <row r="126" spans="1:10" x14ac:dyDescent="0.25">
      <c r="A126" s="90"/>
      <c r="B126" s="90"/>
      <c r="C126" s="94"/>
      <c r="D126" s="94"/>
      <c r="E126" s="94"/>
      <c r="F126" s="119"/>
      <c r="G126" s="118"/>
    </row>
    <row r="127" spans="1:10" x14ac:dyDescent="0.25">
      <c r="A127" s="90"/>
      <c r="B127" s="90"/>
      <c r="C127" s="94"/>
      <c r="D127" s="94"/>
      <c r="E127" s="94"/>
      <c r="F127" s="119"/>
      <c r="G127" s="118"/>
    </row>
    <row r="128" spans="1:10" x14ac:dyDescent="0.25">
      <c r="A128" s="90"/>
      <c r="B128" s="90"/>
      <c r="C128" s="94"/>
      <c r="D128" s="94"/>
      <c r="E128" s="94"/>
      <c r="F128" s="119"/>
      <c r="G128" s="118"/>
    </row>
    <row r="129" spans="1:11" x14ac:dyDescent="0.25">
      <c r="A129" s="90"/>
      <c r="B129" s="90"/>
      <c r="C129" s="94"/>
      <c r="D129" s="94"/>
      <c r="E129" s="94"/>
      <c r="F129" s="119"/>
      <c r="G129" s="118"/>
    </row>
    <row r="130" spans="1:11" x14ac:dyDescent="0.25">
      <c r="A130" s="90"/>
      <c r="B130" s="90"/>
      <c r="C130" s="94"/>
      <c r="D130" s="94"/>
      <c r="E130" s="94"/>
      <c r="F130" s="119"/>
      <c r="G130" s="118"/>
    </row>
    <row r="131" spans="1:11" x14ac:dyDescent="0.25">
      <c r="A131" s="90"/>
      <c r="B131" s="90"/>
      <c r="C131" s="94"/>
      <c r="D131" s="94"/>
      <c r="E131" s="94"/>
      <c r="F131" s="119"/>
      <c r="G131" s="118"/>
    </row>
    <row r="132" spans="1:11" x14ac:dyDescent="0.25">
      <c r="A132" s="90"/>
      <c r="B132" s="90"/>
      <c r="C132" s="94"/>
      <c r="D132" s="94"/>
      <c r="E132" s="94"/>
      <c r="F132" s="119"/>
      <c r="G132" s="118"/>
      <c r="J132" s="161"/>
      <c r="K132" s="162"/>
    </row>
    <row r="133" spans="1:11" x14ac:dyDescent="0.25">
      <c r="A133" s="90"/>
      <c r="B133" s="90"/>
      <c r="C133" s="94"/>
      <c r="D133" s="94"/>
      <c r="E133" s="94"/>
      <c r="F133" s="119"/>
      <c r="G133" s="148"/>
    </row>
    <row r="134" spans="1:11" x14ac:dyDescent="0.25">
      <c r="A134" s="90"/>
      <c r="B134" s="90"/>
      <c r="C134" s="94"/>
      <c r="D134" s="94"/>
      <c r="E134" s="94"/>
      <c r="F134" s="119"/>
      <c r="G134" s="148"/>
    </row>
    <row r="135" spans="1:11" x14ac:dyDescent="0.25">
      <c r="A135" s="90"/>
      <c r="B135" s="90"/>
      <c r="C135" s="94"/>
      <c r="D135" s="94"/>
      <c r="E135" s="94"/>
      <c r="F135" s="119"/>
      <c r="G135" s="148"/>
    </row>
    <row r="136" spans="1:11" x14ac:dyDescent="0.25">
      <c r="A136" s="90"/>
      <c r="B136" s="90"/>
      <c r="C136" s="94"/>
      <c r="D136" s="94"/>
      <c r="E136" s="94"/>
      <c r="F136" s="119"/>
      <c r="G136" s="148"/>
    </row>
    <row r="137" spans="1:11" x14ac:dyDescent="0.25">
      <c r="A137" s="90"/>
      <c r="B137" s="90"/>
      <c r="C137" s="94"/>
      <c r="D137" s="94"/>
      <c r="E137" s="94"/>
      <c r="F137" s="119"/>
      <c r="G137" s="148"/>
    </row>
    <row r="138" spans="1:11" x14ac:dyDescent="0.25">
      <c r="A138" s="90"/>
      <c r="B138" s="90"/>
      <c r="C138" s="94"/>
      <c r="D138" s="94"/>
      <c r="E138" s="94"/>
      <c r="F138" s="119"/>
      <c r="G138" s="148"/>
    </row>
    <row r="139" spans="1:11" x14ac:dyDescent="0.25">
      <c r="A139" s="90"/>
      <c r="B139" s="90"/>
      <c r="C139" s="94"/>
      <c r="D139" s="94"/>
      <c r="E139" s="94"/>
      <c r="F139" s="119"/>
      <c r="G139" s="148"/>
    </row>
    <row r="140" spans="1:11" x14ac:dyDescent="0.25">
      <c r="A140" s="90"/>
      <c r="B140" s="90"/>
      <c r="C140" s="94"/>
      <c r="D140" s="94"/>
      <c r="E140" s="94"/>
      <c r="F140" s="119"/>
      <c r="G140" s="148"/>
    </row>
    <row r="141" spans="1:11" x14ac:dyDescent="0.25">
      <c r="A141" s="90"/>
      <c r="B141" s="90"/>
      <c r="C141" s="94"/>
      <c r="D141" s="94"/>
      <c r="E141" s="94"/>
      <c r="F141" s="119"/>
      <c r="G141" s="148"/>
      <c r="H141" s="117"/>
      <c r="I141" s="117"/>
      <c r="J141" s="145"/>
    </row>
    <row r="142" spans="1:11" x14ac:dyDescent="0.25">
      <c r="A142" s="90"/>
      <c r="B142" s="90"/>
      <c r="C142" s="94"/>
      <c r="D142" s="94"/>
      <c r="E142" s="94"/>
      <c r="F142" s="119"/>
      <c r="G142" s="148"/>
      <c r="H142" s="117"/>
      <c r="I142" s="117"/>
      <c r="J142" s="145"/>
    </row>
    <row r="143" spans="1:11" x14ac:dyDescent="0.25">
      <c r="A143" s="90"/>
      <c r="B143" s="90"/>
      <c r="C143" s="94"/>
      <c r="D143" s="94"/>
      <c r="E143" s="94"/>
      <c r="F143" s="119"/>
      <c r="G143" s="148"/>
      <c r="H143" s="117"/>
      <c r="I143" s="117"/>
      <c r="J143" s="145"/>
    </row>
    <row r="144" spans="1:11" x14ac:dyDescent="0.25">
      <c r="A144" s="90"/>
      <c r="B144" s="90"/>
      <c r="C144" s="94"/>
      <c r="D144" s="94"/>
      <c r="E144" s="94"/>
      <c r="F144" s="119"/>
      <c r="G144" s="148"/>
      <c r="H144" s="117"/>
      <c r="I144" s="117"/>
      <c r="J144" s="145"/>
    </row>
    <row r="145" spans="1:10" x14ac:dyDescent="0.25">
      <c r="A145" s="90"/>
      <c r="B145" s="90"/>
      <c r="C145" s="94"/>
      <c r="D145" s="94"/>
      <c r="E145" s="94"/>
      <c r="F145" s="119"/>
      <c r="G145" s="148"/>
      <c r="H145" s="117"/>
      <c r="I145" s="117"/>
      <c r="J145" s="145"/>
    </row>
    <row r="146" spans="1:10" x14ac:dyDescent="0.25">
      <c r="A146" s="90"/>
      <c r="B146" s="90"/>
      <c r="C146" s="94"/>
      <c r="D146" s="94"/>
      <c r="E146" s="94"/>
      <c r="F146" s="119"/>
      <c r="G146" s="148"/>
      <c r="H146" s="117"/>
      <c r="I146" s="117"/>
      <c r="J146" s="145"/>
    </row>
    <row r="147" spans="1:10" x14ac:dyDescent="0.25">
      <c r="A147" s="90"/>
      <c r="B147" s="90"/>
      <c r="C147" s="94"/>
      <c r="D147" s="94"/>
      <c r="E147" s="94"/>
      <c r="F147" s="119"/>
      <c r="G147" s="148"/>
      <c r="H147" s="117"/>
      <c r="I147" s="117"/>
      <c r="J147" s="145"/>
    </row>
    <row r="148" spans="1:10" x14ac:dyDescent="0.25">
      <c r="A148" s="90"/>
      <c r="B148" s="90"/>
      <c r="C148" s="94"/>
      <c r="D148" s="94"/>
      <c r="E148" s="94"/>
      <c r="F148" s="119"/>
      <c r="G148" s="148"/>
      <c r="H148" s="117"/>
      <c r="I148" s="117"/>
      <c r="J148" s="145"/>
    </row>
    <row r="149" spans="1:10" x14ac:dyDescent="0.25">
      <c r="A149" s="90"/>
      <c r="B149" s="90"/>
      <c r="C149" s="94"/>
      <c r="D149" s="94"/>
      <c r="E149" s="94"/>
      <c r="F149" s="119"/>
      <c r="G149" s="148"/>
      <c r="H149" s="117"/>
      <c r="I149" s="117"/>
      <c r="J149" s="145"/>
    </row>
    <row r="150" spans="1:10" x14ac:dyDescent="0.25">
      <c r="A150" s="90"/>
      <c r="B150" s="90"/>
      <c r="C150" s="94"/>
      <c r="D150" s="94"/>
      <c r="E150" s="94"/>
      <c r="F150" s="119"/>
      <c r="G150" s="148"/>
      <c r="H150" s="117"/>
      <c r="I150" s="117"/>
      <c r="J150" s="145"/>
    </row>
    <row r="151" spans="1:10" x14ac:dyDescent="0.25">
      <c r="A151" s="90"/>
      <c r="B151" s="90"/>
      <c r="C151" s="94"/>
      <c r="D151" s="94"/>
      <c r="E151" s="94"/>
      <c r="F151" s="119"/>
      <c r="G151" s="148"/>
      <c r="H151" s="117"/>
      <c r="I151" s="117"/>
      <c r="J151" s="145"/>
    </row>
    <row r="152" spans="1:10" x14ac:dyDescent="0.25">
      <c r="A152" s="90"/>
      <c r="B152" s="90"/>
      <c r="C152" s="94"/>
      <c r="D152" s="94"/>
      <c r="E152" s="94"/>
      <c r="F152" s="119"/>
      <c r="G152" s="148"/>
      <c r="H152" s="117"/>
      <c r="I152" s="117"/>
      <c r="J152" s="145"/>
    </row>
    <row r="153" spans="1:10" x14ac:dyDescent="0.25">
      <c r="A153" s="90"/>
      <c r="B153" s="90"/>
      <c r="C153" s="94"/>
      <c r="D153" s="94"/>
      <c r="E153" s="94"/>
      <c r="F153" s="119"/>
      <c r="G153" s="148"/>
      <c r="H153" s="117"/>
      <c r="I153" s="117"/>
      <c r="J153" s="145"/>
    </row>
    <row r="154" spans="1:10" x14ac:dyDescent="0.25">
      <c r="A154" s="90"/>
      <c r="B154" s="90"/>
      <c r="C154" s="94"/>
      <c r="D154" s="94"/>
      <c r="E154" s="94"/>
      <c r="F154" s="119"/>
      <c r="G154" s="148"/>
      <c r="H154" s="117"/>
      <c r="I154" s="117"/>
      <c r="J154" s="145"/>
    </row>
    <row r="155" spans="1:10" x14ac:dyDescent="0.25">
      <c r="A155" s="90"/>
      <c r="B155" s="90"/>
      <c r="C155" s="94"/>
      <c r="D155" s="94"/>
      <c r="E155" s="94"/>
      <c r="F155" s="119"/>
      <c r="G155" s="148"/>
      <c r="H155" s="117"/>
      <c r="I155" s="117"/>
      <c r="J155" s="145"/>
    </row>
    <row r="156" spans="1:10" x14ac:dyDescent="0.25">
      <c r="A156" s="90"/>
      <c r="B156" s="90"/>
      <c r="C156" s="94"/>
      <c r="D156" s="94"/>
      <c r="E156" s="94"/>
      <c r="F156" s="119"/>
      <c r="G156" s="148"/>
      <c r="H156" s="117"/>
      <c r="I156" s="117"/>
      <c r="J156" s="145"/>
    </row>
    <row r="157" spans="1:10" x14ac:dyDescent="0.25">
      <c r="A157" s="90"/>
      <c r="B157" s="90"/>
      <c r="C157" s="94"/>
      <c r="D157" s="94"/>
      <c r="E157" s="94"/>
      <c r="F157" s="119"/>
      <c r="G157" s="148"/>
      <c r="H157" s="117"/>
      <c r="I157" s="117"/>
      <c r="J157" s="145"/>
    </row>
    <row r="158" spans="1:10" x14ac:dyDescent="0.25">
      <c r="A158" s="90"/>
      <c r="B158" s="90"/>
      <c r="C158" s="94"/>
      <c r="D158" s="94"/>
      <c r="E158" s="94"/>
      <c r="F158" s="119"/>
      <c r="G158" s="148"/>
      <c r="H158" s="117"/>
      <c r="I158" s="117"/>
      <c r="J158" s="145"/>
    </row>
    <row r="159" spans="1:10" x14ac:dyDescent="0.25">
      <c r="A159" s="90"/>
      <c r="B159" s="90"/>
      <c r="C159" s="94"/>
      <c r="D159" s="94"/>
      <c r="E159" s="94"/>
      <c r="F159" s="119"/>
      <c r="G159" s="148"/>
      <c r="H159" s="117"/>
      <c r="I159" s="117"/>
      <c r="J159" s="145"/>
    </row>
    <row r="160" spans="1:10" x14ac:dyDescent="0.25">
      <c r="A160" s="90"/>
      <c r="B160" s="90"/>
      <c r="C160" s="94"/>
      <c r="D160" s="94"/>
      <c r="E160" s="94"/>
      <c r="F160" s="119"/>
      <c r="G160" s="148"/>
      <c r="H160" s="117"/>
      <c r="I160" s="117"/>
      <c r="J160" s="145"/>
    </row>
    <row r="161" spans="1:10" x14ac:dyDescent="0.25">
      <c r="A161" s="90"/>
      <c r="B161" s="90"/>
      <c r="C161" s="94"/>
      <c r="D161" s="94"/>
      <c r="E161" s="94"/>
      <c r="F161" s="119"/>
      <c r="G161" s="148"/>
      <c r="H161" s="117"/>
      <c r="I161" s="117"/>
      <c r="J161" s="145"/>
    </row>
    <row r="162" spans="1:10" x14ac:dyDescent="0.25">
      <c r="A162" s="90"/>
      <c r="B162" s="90"/>
      <c r="C162" s="94"/>
      <c r="D162" s="94"/>
      <c r="E162" s="94"/>
      <c r="F162" s="119"/>
      <c r="G162" s="148"/>
      <c r="H162" s="117"/>
      <c r="I162" s="117"/>
      <c r="J162" s="145"/>
    </row>
    <row r="163" spans="1:10" x14ac:dyDescent="0.25">
      <c r="A163" s="90"/>
      <c r="B163" s="90"/>
      <c r="C163" s="94"/>
      <c r="D163" s="94"/>
      <c r="E163" s="94"/>
      <c r="F163" s="119"/>
      <c r="G163" s="148"/>
      <c r="H163" s="117"/>
      <c r="I163" s="117"/>
      <c r="J163" s="145"/>
    </row>
    <row r="164" spans="1:10" x14ac:dyDescent="0.25">
      <c r="A164" s="90"/>
      <c r="B164" s="90"/>
      <c r="C164" s="94"/>
      <c r="D164" s="94"/>
      <c r="E164" s="94"/>
      <c r="F164" s="119"/>
      <c r="G164" s="148"/>
      <c r="H164" s="117"/>
      <c r="I164" s="117"/>
      <c r="J164" s="145"/>
    </row>
    <row r="165" spans="1:10" x14ac:dyDescent="0.25">
      <c r="A165" s="90"/>
      <c r="B165" s="90"/>
      <c r="C165" s="94"/>
      <c r="D165" s="94"/>
      <c r="E165" s="94"/>
      <c r="F165" s="119"/>
      <c r="G165" s="148"/>
      <c r="H165" s="117"/>
      <c r="I165" s="117"/>
      <c r="J165" s="145"/>
    </row>
    <row r="166" spans="1:10" x14ac:dyDescent="0.25">
      <c r="A166" s="116"/>
      <c r="B166" s="116"/>
      <c r="G166" s="148"/>
      <c r="H166" s="117"/>
      <c r="I166" s="117"/>
      <c r="J166" s="145"/>
    </row>
    <row r="167" spans="1:10" x14ac:dyDescent="0.25">
      <c r="A167" s="116"/>
      <c r="B167" s="116"/>
      <c r="G167" s="148"/>
      <c r="H167" s="117"/>
      <c r="I167" s="117"/>
      <c r="J167" s="145"/>
    </row>
    <row r="168" spans="1:10" x14ac:dyDescent="0.25">
      <c r="A168" s="116"/>
      <c r="B168" s="116"/>
      <c r="G168" s="148"/>
      <c r="H168" s="117"/>
      <c r="I168" s="117"/>
      <c r="J168" s="145"/>
    </row>
    <row r="169" spans="1:10" x14ac:dyDescent="0.25">
      <c r="A169" s="116"/>
      <c r="B169" s="116"/>
      <c r="G169" s="148"/>
      <c r="H169" s="117"/>
      <c r="I169" s="117"/>
      <c r="J169" s="145"/>
    </row>
    <row r="170" spans="1:10" x14ac:dyDescent="0.25">
      <c r="A170" s="116"/>
      <c r="B170" s="116"/>
      <c r="G170" s="148"/>
      <c r="H170" s="117"/>
      <c r="I170" s="117"/>
      <c r="J170" s="145"/>
    </row>
    <row r="171" spans="1:10" x14ac:dyDescent="0.25">
      <c r="A171" s="116"/>
      <c r="B171" s="116"/>
      <c r="G171" s="148"/>
      <c r="H171" s="117"/>
      <c r="I171" s="117"/>
      <c r="J171" s="145"/>
    </row>
    <row r="172" spans="1:10" x14ac:dyDescent="0.25">
      <c r="A172" s="116"/>
      <c r="B172" s="116"/>
      <c r="G172" s="148"/>
      <c r="H172" s="117"/>
      <c r="I172" s="117"/>
      <c r="J172" s="145"/>
    </row>
    <row r="173" spans="1:10" x14ac:dyDescent="0.25">
      <c r="A173" s="116"/>
      <c r="B173" s="116"/>
      <c r="G173" s="148"/>
      <c r="H173" s="117"/>
      <c r="I173" s="117"/>
      <c r="J173" s="145"/>
    </row>
    <row r="174" spans="1:10" x14ac:dyDescent="0.25">
      <c r="A174" s="116"/>
      <c r="B174" s="116"/>
      <c r="G174" s="148"/>
      <c r="H174" s="117"/>
      <c r="I174" s="117"/>
      <c r="J174" s="145"/>
    </row>
    <row r="175" spans="1:10" x14ac:dyDescent="0.25">
      <c r="A175" s="116"/>
      <c r="B175" s="116"/>
      <c r="G175" s="148"/>
      <c r="H175" s="117"/>
      <c r="I175" s="117"/>
      <c r="J175" s="145"/>
    </row>
    <row r="176" spans="1:10" x14ac:dyDescent="0.25">
      <c r="A176" s="116"/>
      <c r="B176" s="116"/>
      <c r="G176" s="148"/>
      <c r="H176" s="117"/>
      <c r="I176" s="117"/>
      <c r="J176" s="145"/>
    </row>
    <row r="177" spans="1:10" x14ac:dyDescent="0.25">
      <c r="A177" s="116"/>
      <c r="B177" s="116"/>
      <c r="G177" s="148"/>
      <c r="H177" s="117"/>
      <c r="I177" s="117"/>
      <c r="J177" s="145"/>
    </row>
    <row r="178" spans="1:10" x14ac:dyDescent="0.25">
      <c r="A178" s="116"/>
      <c r="B178" s="116"/>
      <c r="G178" s="148"/>
      <c r="H178" s="117"/>
      <c r="I178" s="117"/>
      <c r="J178" s="145"/>
    </row>
    <row r="179" spans="1:10" x14ac:dyDescent="0.25">
      <c r="A179" s="116"/>
      <c r="B179" s="116"/>
      <c r="G179" s="148"/>
      <c r="H179" s="117"/>
      <c r="I179" s="117"/>
      <c r="J179" s="145"/>
    </row>
    <row r="180" spans="1:10" x14ac:dyDescent="0.25">
      <c r="A180" s="116"/>
      <c r="B180" s="116"/>
      <c r="H180" s="117"/>
      <c r="I180" s="117"/>
      <c r="J180" s="145"/>
    </row>
    <row r="181" spans="1:10" x14ac:dyDescent="0.25">
      <c r="A181" s="116"/>
      <c r="B181" s="116"/>
      <c r="H181" s="117"/>
      <c r="I181" s="117"/>
      <c r="J181" s="145"/>
    </row>
    <row r="182" spans="1:10" x14ac:dyDescent="0.25">
      <c r="A182" s="116"/>
      <c r="B182" s="116"/>
      <c r="H182" s="117"/>
      <c r="I182" s="117"/>
      <c r="J182" s="145"/>
    </row>
    <row r="183" spans="1:10" x14ac:dyDescent="0.25">
      <c r="A183" s="116"/>
      <c r="B183" s="116"/>
      <c r="H183" s="117"/>
      <c r="I183" s="117"/>
      <c r="J183" s="145"/>
    </row>
    <row r="184" spans="1:10" x14ac:dyDescent="0.25">
      <c r="A184" s="116"/>
      <c r="B184" s="116"/>
      <c r="H184" s="117"/>
      <c r="I184" s="117"/>
      <c r="J184" s="145"/>
    </row>
    <row r="185" spans="1:10" x14ac:dyDescent="0.25">
      <c r="A185" s="116"/>
      <c r="B185" s="116"/>
      <c r="H185" s="117"/>
      <c r="I185" s="117"/>
      <c r="J185" s="145"/>
    </row>
    <row r="186" spans="1:10" x14ac:dyDescent="0.25">
      <c r="A186" s="116"/>
      <c r="B186" s="116"/>
      <c r="H186" s="117"/>
      <c r="I186" s="117"/>
      <c r="J186" s="145"/>
    </row>
    <row r="187" spans="1:10" x14ac:dyDescent="0.25">
      <c r="A187" s="116"/>
      <c r="B187" s="116"/>
      <c r="H187" s="117"/>
      <c r="I187" s="117"/>
      <c r="J187" s="145"/>
    </row>
    <row r="188" spans="1:10" x14ac:dyDescent="0.25">
      <c r="A188" s="116"/>
      <c r="B188" s="116"/>
      <c r="H188" s="117"/>
      <c r="I188" s="117"/>
      <c r="J188" s="145"/>
    </row>
    <row r="189" spans="1:10" x14ac:dyDescent="0.25">
      <c r="A189" s="116"/>
      <c r="B189" s="116"/>
      <c r="H189" s="117"/>
      <c r="I189" s="117"/>
      <c r="J189" s="145"/>
    </row>
    <row r="190" spans="1:10" x14ac:dyDescent="0.25">
      <c r="A190" s="116"/>
      <c r="B190" s="116"/>
      <c r="H190" s="117"/>
      <c r="I190" s="117"/>
      <c r="J190" s="145"/>
    </row>
    <row r="191" spans="1:10" x14ac:dyDescent="0.25">
      <c r="A191" s="116"/>
      <c r="B191" s="116"/>
      <c r="H191" s="117"/>
      <c r="I191" s="117"/>
      <c r="J191" s="145"/>
    </row>
    <row r="192" spans="1:10" x14ac:dyDescent="0.25">
      <c r="A192" s="116"/>
      <c r="B192" s="116"/>
      <c r="H192" s="117"/>
      <c r="I192" s="117"/>
      <c r="J192" s="145"/>
    </row>
    <row r="193" spans="1:10" x14ac:dyDescent="0.25">
      <c r="A193" s="116"/>
      <c r="B193" s="116"/>
      <c r="H193" s="117"/>
      <c r="I193" s="117"/>
      <c r="J193" s="145"/>
    </row>
    <row r="194" spans="1:10" x14ac:dyDescent="0.25">
      <c r="A194" s="116"/>
      <c r="B194" s="116"/>
      <c r="H194" s="117"/>
      <c r="I194" s="117"/>
      <c r="J194" s="145"/>
    </row>
    <row r="195" spans="1:10" x14ac:dyDescent="0.25">
      <c r="A195" s="116"/>
      <c r="H195" s="117"/>
      <c r="I195" s="117"/>
      <c r="J195" s="145"/>
    </row>
    <row r="196" spans="1:10" x14ac:dyDescent="0.25">
      <c r="A196" s="116"/>
      <c r="H196" s="117"/>
      <c r="I196" s="117"/>
      <c r="J196" s="145"/>
    </row>
    <row r="197" spans="1:10" x14ac:dyDescent="0.25">
      <c r="A197" s="116"/>
      <c r="H197" s="117"/>
      <c r="I197" s="117"/>
      <c r="J197" s="145"/>
    </row>
    <row r="198" spans="1:10" x14ac:dyDescent="0.25">
      <c r="A198" s="116"/>
      <c r="H198" s="117"/>
      <c r="I198" s="117"/>
      <c r="J198" s="145"/>
    </row>
    <row r="199" spans="1:10" x14ac:dyDescent="0.25">
      <c r="A199" s="116"/>
      <c r="H199" s="117"/>
      <c r="I199" s="117"/>
      <c r="J199" s="145"/>
    </row>
    <row r="200" spans="1:10" x14ac:dyDescent="0.25">
      <c r="A200" s="116"/>
      <c r="H200" s="117"/>
      <c r="I200" s="117"/>
      <c r="J200" s="145"/>
    </row>
    <row r="201" spans="1:10" x14ac:dyDescent="0.25">
      <c r="A201" s="116"/>
      <c r="H201" s="117"/>
      <c r="I201" s="117"/>
      <c r="J201" s="145"/>
    </row>
    <row r="202" spans="1:10" x14ac:dyDescent="0.25">
      <c r="A202" s="116"/>
      <c r="H202" s="117"/>
      <c r="I202" s="117"/>
      <c r="J202" s="145"/>
    </row>
    <row r="203" spans="1:10" x14ac:dyDescent="0.25">
      <c r="A203" s="116"/>
      <c r="H203" s="117"/>
      <c r="I203" s="117"/>
      <c r="J203" s="145"/>
    </row>
    <row r="204" spans="1:10" x14ac:dyDescent="0.25">
      <c r="A204" s="116"/>
      <c r="H204" s="117"/>
      <c r="I204" s="117"/>
      <c r="J204" s="145"/>
    </row>
    <row r="205" spans="1:10" x14ac:dyDescent="0.25">
      <c r="A205" s="116"/>
      <c r="H205" s="117"/>
      <c r="I205" s="117"/>
      <c r="J205" s="145"/>
    </row>
    <row r="206" spans="1:10" x14ac:dyDescent="0.25">
      <c r="A206" s="116"/>
      <c r="H206" s="117"/>
      <c r="I206" s="117"/>
      <c r="J206" s="145"/>
    </row>
    <row r="207" spans="1:10" x14ac:dyDescent="0.25">
      <c r="A207" s="116"/>
      <c r="H207" s="117"/>
      <c r="I207" s="117"/>
      <c r="J207" s="145"/>
    </row>
    <row r="208" spans="1:10" x14ac:dyDescent="0.25">
      <c r="A208" s="116"/>
      <c r="H208" s="117"/>
      <c r="I208" s="117"/>
      <c r="J208" s="145"/>
    </row>
    <row r="209" spans="1:10" x14ac:dyDescent="0.25">
      <c r="A209" s="116"/>
      <c r="H209" s="117"/>
      <c r="I209" s="117"/>
      <c r="J209" s="145"/>
    </row>
    <row r="210" spans="1:10" x14ac:dyDescent="0.25">
      <c r="A210" s="116"/>
      <c r="H210" s="117"/>
      <c r="I210" s="117"/>
      <c r="J210" s="145"/>
    </row>
    <row r="211" spans="1:10" x14ac:dyDescent="0.25">
      <c r="A211" s="116"/>
      <c r="H211" s="117"/>
      <c r="I211" s="117"/>
      <c r="J211" s="145"/>
    </row>
    <row r="212" spans="1:10" x14ac:dyDescent="0.25">
      <c r="A212" s="116"/>
      <c r="H212" s="117"/>
      <c r="I212" s="117"/>
      <c r="J212" s="145"/>
    </row>
    <row r="213" spans="1:10" x14ac:dyDescent="0.25">
      <c r="A213" s="116"/>
      <c r="H213" s="117"/>
      <c r="I213" s="117"/>
      <c r="J213" s="145"/>
    </row>
    <row r="214" spans="1:10" x14ac:dyDescent="0.25">
      <c r="A214" s="116"/>
      <c r="H214" s="117"/>
      <c r="I214" s="117"/>
      <c r="J214" s="145"/>
    </row>
    <row r="215" spans="1:10" x14ac:dyDescent="0.25">
      <c r="A215" s="116"/>
      <c r="H215" s="117"/>
      <c r="I215" s="117"/>
      <c r="J215" s="145"/>
    </row>
    <row r="216" spans="1:10" x14ac:dyDescent="0.25">
      <c r="A216" s="116"/>
      <c r="H216" s="117"/>
      <c r="I216" s="117"/>
      <c r="J216" s="145"/>
    </row>
    <row r="217" spans="1:10" x14ac:dyDescent="0.25">
      <c r="A217" s="116"/>
      <c r="H217" s="117"/>
      <c r="I217" s="117"/>
      <c r="J217" s="145"/>
    </row>
    <row r="218" spans="1:10" x14ac:dyDescent="0.25">
      <c r="A218" s="116"/>
      <c r="H218" s="117"/>
      <c r="I218" s="117"/>
      <c r="J218" s="145"/>
    </row>
    <row r="219" spans="1:10" x14ac:dyDescent="0.25">
      <c r="A219" s="116"/>
      <c r="H219" s="117"/>
      <c r="I219" s="117"/>
      <c r="J219" s="145"/>
    </row>
    <row r="220" spans="1:10" x14ac:dyDescent="0.25">
      <c r="A220" s="116"/>
      <c r="H220" s="117"/>
      <c r="I220" s="117"/>
      <c r="J220" s="145"/>
    </row>
    <row r="221" spans="1:10" x14ac:dyDescent="0.25">
      <c r="A221" s="116"/>
      <c r="H221" s="117"/>
      <c r="I221" s="117"/>
      <c r="J221" s="145"/>
    </row>
    <row r="222" spans="1:10" x14ac:dyDescent="0.25">
      <c r="A222" s="116"/>
      <c r="H222" s="117"/>
      <c r="I222" s="117"/>
      <c r="J222" s="145"/>
    </row>
    <row r="223" spans="1:10" x14ac:dyDescent="0.25">
      <c r="A223" s="116"/>
      <c r="H223" s="117"/>
      <c r="I223" s="117"/>
      <c r="J223" s="145"/>
    </row>
    <row r="224" spans="1:10" x14ac:dyDescent="0.25">
      <c r="A224" s="116"/>
      <c r="H224" s="117"/>
      <c r="I224" s="117"/>
      <c r="J224" s="145"/>
    </row>
    <row r="225" spans="1:10" x14ac:dyDescent="0.25">
      <c r="A225" s="116"/>
      <c r="H225" s="117"/>
      <c r="I225" s="117"/>
      <c r="J225" s="145"/>
    </row>
    <row r="226" spans="1:10" x14ac:dyDescent="0.25">
      <c r="A226" s="116"/>
      <c r="H226" s="117"/>
      <c r="I226" s="117"/>
      <c r="J226" s="145"/>
    </row>
    <row r="227" spans="1:10" x14ac:dyDescent="0.25">
      <c r="A227" s="116"/>
      <c r="H227" s="117"/>
      <c r="I227" s="117"/>
      <c r="J227" s="145"/>
    </row>
    <row r="228" spans="1:10" x14ac:dyDescent="0.25">
      <c r="A228" s="116"/>
      <c r="H228" s="117"/>
      <c r="I228" s="117"/>
      <c r="J228" s="145"/>
    </row>
    <row r="229" spans="1:10" x14ac:dyDescent="0.25">
      <c r="A229" s="116"/>
      <c r="H229" s="117"/>
      <c r="I229" s="117"/>
      <c r="J229" s="145"/>
    </row>
    <row r="230" spans="1:10" x14ac:dyDescent="0.25">
      <c r="A230" s="116"/>
      <c r="H230" s="117"/>
      <c r="I230" s="117"/>
      <c r="J230" s="145"/>
    </row>
    <row r="231" spans="1:10" x14ac:dyDescent="0.25">
      <c r="A231" s="116"/>
      <c r="H231" s="117"/>
      <c r="I231" s="117"/>
      <c r="J231" s="145"/>
    </row>
    <row r="232" spans="1:10" x14ac:dyDescent="0.25">
      <c r="A232" s="116"/>
      <c r="H232" s="117"/>
      <c r="I232" s="117"/>
      <c r="J232" s="145"/>
    </row>
    <row r="233" spans="1:10" x14ac:dyDescent="0.25">
      <c r="A233" s="116"/>
      <c r="H233" s="117"/>
      <c r="I233" s="117"/>
      <c r="J233" s="145"/>
    </row>
    <row r="234" spans="1:10" x14ac:dyDescent="0.25">
      <c r="A234" s="116"/>
      <c r="H234" s="117"/>
      <c r="I234" s="117"/>
      <c r="J234" s="145"/>
    </row>
    <row r="235" spans="1:10" x14ac:dyDescent="0.25">
      <c r="A235" s="116"/>
      <c r="H235" s="117"/>
      <c r="I235" s="117"/>
      <c r="J235" s="145"/>
    </row>
    <row r="236" spans="1:10" x14ac:dyDescent="0.25">
      <c r="A236" s="116"/>
      <c r="H236" s="117"/>
      <c r="I236" s="117"/>
      <c r="J236" s="145"/>
    </row>
    <row r="237" spans="1:10" x14ac:dyDescent="0.25">
      <c r="A237" s="116"/>
      <c r="H237" s="117"/>
      <c r="I237" s="117"/>
      <c r="J237" s="145"/>
    </row>
    <row r="238" spans="1:10" x14ac:dyDescent="0.25">
      <c r="A238" s="116"/>
      <c r="H238" s="117"/>
      <c r="I238" s="117"/>
      <c r="J238" s="145"/>
    </row>
    <row r="239" spans="1:10" x14ac:dyDescent="0.25">
      <c r="A239" s="116"/>
      <c r="H239" s="117"/>
      <c r="I239" s="117"/>
      <c r="J239" s="145"/>
    </row>
    <row r="240" spans="1:10" x14ac:dyDescent="0.25">
      <c r="A240" s="116"/>
      <c r="H240" s="117"/>
      <c r="I240" s="117"/>
      <c r="J240" s="145"/>
    </row>
    <row r="241" spans="1:10" x14ac:dyDescent="0.25">
      <c r="A241" s="116"/>
      <c r="H241" s="117"/>
      <c r="I241" s="117"/>
      <c r="J241" s="145"/>
    </row>
    <row r="242" spans="1:10" x14ac:dyDescent="0.25">
      <c r="A242" s="116"/>
      <c r="H242" s="117"/>
      <c r="I242" s="117"/>
      <c r="J242" s="145"/>
    </row>
    <row r="243" spans="1:10" x14ac:dyDescent="0.25">
      <c r="A243" s="116"/>
      <c r="H243" s="117"/>
      <c r="I243" s="117"/>
      <c r="J243" s="145"/>
    </row>
    <row r="244" spans="1:10" x14ac:dyDescent="0.25">
      <c r="A244" s="116"/>
      <c r="H244" s="117"/>
      <c r="I244" s="117"/>
      <c r="J244" s="145"/>
    </row>
    <row r="245" spans="1:10" x14ac:dyDescent="0.25">
      <c r="A245" s="116"/>
      <c r="H245" s="117"/>
      <c r="I245" s="117"/>
      <c r="J245" s="145"/>
    </row>
    <row r="246" spans="1:10" x14ac:dyDescent="0.25">
      <c r="A246" s="116"/>
      <c r="H246" s="117"/>
      <c r="I246" s="117"/>
      <c r="J246" s="145"/>
    </row>
    <row r="247" spans="1:10" x14ac:dyDescent="0.25">
      <c r="A247" s="116"/>
      <c r="H247" s="117"/>
      <c r="I247" s="117"/>
      <c r="J247" s="145"/>
    </row>
    <row r="248" spans="1:10" x14ac:dyDescent="0.25">
      <c r="A248" s="116"/>
      <c r="H248" s="117"/>
      <c r="I248" s="117"/>
      <c r="J248" s="145"/>
    </row>
    <row r="249" spans="1:10" x14ac:dyDescent="0.25">
      <c r="A249" s="116"/>
      <c r="H249" s="117"/>
      <c r="I249" s="117"/>
      <c r="J249" s="145"/>
    </row>
    <row r="250" spans="1:10" x14ac:dyDescent="0.25">
      <c r="A250" s="116"/>
      <c r="H250" s="117"/>
      <c r="I250" s="117"/>
      <c r="J250" s="145"/>
    </row>
    <row r="251" spans="1:10" x14ac:dyDescent="0.25">
      <c r="A251" s="116"/>
      <c r="H251" s="117"/>
      <c r="I251" s="117"/>
      <c r="J251" s="145"/>
    </row>
    <row r="252" spans="1:10" x14ac:dyDescent="0.25">
      <c r="A252" s="116"/>
      <c r="H252" s="117"/>
      <c r="I252" s="117"/>
      <c r="J252" s="145"/>
    </row>
    <row r="253" spans="1:10" x14ac:dyDescent="0.25">
      <c r="A253" s="116"/>
      <c r="H253" s="117"/>
      <c r="I253" s="117"/>
      <c r="J253" s="145"/>
    </row>
    <row r="254" spans="1:10" x14ac:dyDescent="0.25">
      <c r="A254" s="116"/>
      <c r="H254" s="117"/>
      <c r="I254" s="117"/>
      <c r="J254" s="145"/>
    </row>
    <row r="255" spans="1:10" x14ac:dyDescent="0.25">
      <c r="A255" s="116"/>
      <c r="H255" s="117"/>
      <c r="I255" s="117"/>
      <c r="J255" s="145"/>
    </row>
    <row r="256" spans="1:10" x14ac:dyDescent="0.25">
      <c r="A256" s="116"/>
      <c r="H256" s="117"/>
      <c r="I256" s="117"/>
      <c r="J256" s="145"/>
    </row>
    <row r="257" spans="1:10" x14ac:dyDescent="0.25">
      <c r="A257" s="116"/>
      <c r="H257" s="117"/>
      <c r="I257" s="117"/>
      <c r="J257" s="145"/>
    </row>
    <row r="258" spans="1:10" x14ac:dyDescent="0.25">
      <c r="A258" s="116"/>
      <c r="H258" s="117"/>
      <c r="I258" s="117"/>
      <c r="J258" s="145"/>
    </row>
    <row r="259" spans="1:10" x14ac:dyDescent="0.25">
      <c r="A259" s="116"/>
      <c r="H259" s="117"/>
      <c r="I259" s="117"/>
      <c r="J259" s="145"/>
    </row>
    <row r="260" spans="1:10" x14ac:dyDescent="0.25">
      <c r="A260" s="116"/>
      <c r="H260" s="117"/>
      <c r="I260" s="117"/>
      <c r="J260" s="145"/>
    </row>
    <row r="261" spans="1:10" x14ac:dyDescent="0.25">
      <c r="A261" s="116"/>
      <c r="H261" s="117"/>
      <c r="I261" s="117"/>
      <c r="J261" s="145"/>
    </row>
    <row r="262" spans="1:10" x14ac:dyDescent="0.25">
      <c r="A262" s="116"/>
      <c r="H262" s="117"/>
      <c r="I262" s="117"/>
      <c r="J262" s="145"/>
    </row>
    <row r="263" spans="1:10" x14ac:dyDescent="0.25">
      <c r="A263" s="116"/>
      <c r="H263" s="117"/>
      <c r="I263" s="117"/>
      <c r="J263" s="145"/>
    </row>
    <row r="264" spans="1:10" x14ac:dyDescent="0.25">
      <c r="A264" s="116"/>
      <c r="H264" s="117"/>
      <c r="I264" s="117"/>
      <c r="J264" s="145"/>
    </row>
    <row r="265" spans="1:10" x14ac:dyDescent="0.25">
      <c r="A265" s="116"/>
      <c r="H265" s="117"/>
      <c r="I265" s="117"/>
      <c r="J265" s="145"/>
    </row>
    <row r="266" spans="1:10" x14ac:dyDescent="0.25">
      <c r="A266" s="116"/>
      <c r="H266" s="117"/>
      <c r="I266" s="117"/>
      <c r="J266" s="145"/>
    </row>
    <row r="267" spans="1:10" x14ac:dyDescent="0.25">
      <c r="A267" s="116"/>
      <c r="H267" s="117"/>
      <c r="I267" s="117"/>
      <c r="J267" s="145"/>
    </row>
    <row r="268" spans="1:10" x14ac:dyDescent="0.25">
      <c r="A268" s="116"/>
      <c r="H268" s="117"/>
      <c r="I268" s="117"/>
      <c r="J268" s="145"/>
    </row>
    <row r="269" spans="1:10" x14ac:dyDescent="0.25">
      <c r="A269" s="116"/>
      <c r="H269" s="117"/>
      <c r="I269" s="117"/>
      <c r="J269" s="145"/>
    </row>
    <row r="270" spans="1:10" x14ac:dyDescent="0.25">
      <c r="A270" s="116"/>
      <c r="H270" s="117"/>
      <c r="I270" s="117"/>
      <c r="J270" s="145"/>
    </row>
    <row r="271" spans="1:10" x14ac:dyDescent="0.25">
      <c r="A271" s="116"/>
      <c r="H271" s="117"/>
      <c r="I271" s="117"/>
      <c r="J271" s="145"/>
    </row>
    <row r="272" spans="1:10" x14ac:dyDescent="0.25">
      <c r="A272" s="116"/>
      <c r="H272" s="117"/>
      <c r="I272" s="117"/>
      <c r="J272" s="145"/>
    </row>
    <row r="273" spans="1:10" x14ac:dyDescent="0.25">
      <c r="A273" s="116"/>
      <c r="H273" s="117"/>
      <c r="I273" s="117"/>
      <c r="J273" s="145"/>
    </row>
    <row r="274" spans="1:10" x14ac:dyDescent="0.25">
      <c r="A274" s="116"/>
      <c r="H274" s="117"/>
      <c r="I274" s="117"/>
      <c r="J274" s="145"/>
    </row>
    <row r="275" spans="1:10" x14ac:dyDescent="0.25">
      <c r="A275" s="116"/>
      <c r="H275" s="117"/>
      <c r="I275" s="117"/>
      <c r="J275" s="145"/>
    </row>
    <row r="276" spans="1:10" x14ac:dyDescent="0.25">
      <c r="A276" s="116"/>
      <c r="H276" s="117"/>
      <c r="I276" s="117"/>
      <c r="J276" s="145"/>
    </row>
    <row r="277" spans="1:10" x14ac:dyDescent="0.25">
      <c r="A277" s="116"/>
      <c r="H277" s="117"/>
      <c r="I277" s="117"/>
      <c r="J277" s="145"/>
    </row>
    <row r="278" spans="1:10" x14ac:dyDescent="0.25">
      <c r="A278" s="116"/>
      <c r="H278" s="117"/>
      <c r="I278" s="117"/>
      <c r="J278" s="145"/>
    </row>
    <row r="279" spans="1:10" x14ac:dyDescent="0.25">
      <c r="A279" s="116"/>
      <c r="H279" s="117"/>
      <c r="I279" s="117"/>
      <c r="J279" s="145"/>
    </row>
    <row r="280" spans="1:10" x14ac:dyDescent="0.25">
      <c r="A280" s="116"/>
      <c r="H280" s="117"/>
      <c r="I280" s="117"/>
      <c r="J280" s="145"/>
    </row>
    <row r="281" spans="1:10" x14ac:dyDescent="0.25">
      <c r="A281" s="116"/>
      <c r="H281" s="117"/>
      <c r="I281" s="117"/>
      <c r="J281" s="145"/>
    </row>
    <row r="282" spans="1:10" x14ac:dyDescent="0.25">
      <c r="A282" s="116"/>
      <c r="H282" s="117"/>
      <c r="I282" s="117"/>
      <c r="J282" s="145"/>
    </row>
    <row r="283" spans="1:10" x14ac:dyDescent="0.25">
      <c r="A283" s="116"/>
      <c r="H283" s="117"/>
      <c r="I283" s="117"/>
      <c r="J283" s="145"/>
    </row>
    <row r="284" spans="1:10" x14ac:dyDescent="0.25">
      <c r="A284" s="116"/>
      <c r="H284" s="117"/>
      <c r="I284" s="117"/>
      <c r="J284" s="145"/>
    </row>
    <row r="285" spans="1:10" x14ac:dyDescent="0.25">
      <c r="A285" s="116"/>
      <c r="H285" s="117"/>
      <c r="I285" s="117"/>
      <c r="J285" s="145"/>
    </row>
    <row r="286" spans="1:10" x14ac:dyDescent="0.25">
      <c r="A286" s="116"/>
      <c r="H286" s="117"/>
      <c r="I286" s="117"/>
      <c r="J286" s="145"/>
    </row>
    <row r="287" spans="1:10" x14ac:dyDescent="0.25">
      <c r="A287" s="116"/>
      <c r="H287" s="117"/>
      <c r="I287" s="117"/>
      <c r="J287" s="145"/>
    </row>
  </sheetData>
  <mergeCells count="16">
    <mergeCell ref="B95:F95"/>
    <mergeCell ref="B104:F104"/>
    <mergeCell ref="A106:F106"/>
    <mergeCell ref="B116:F116"/>
    <mergeCell ref="E8:F8"/>
    <mergeCell ref="B33:F33"/>
    <mergeCell ref="E54:F54"/>
    <mergeCell ref="B83:F83"/>
    <mergeCell ref="A85:F85"/>
    <mergeCell ref="B90:F90"/>
    <mergeCell ref="A1:H2"/>
    <mergeCell ref="I1:J2"/>
    <mergeCell ref="A4:F5"/>
    <mergeCell ref="G4:G5"/>
    <mergeCell ref="H4:H5"/>
    <mergeCell ref="I4:J4"/>
  </mergeCells>
  <pageMargins left="0.25" right="0.25" top="0.75" bottom="0.75" header="0.3" footer="0.3"/>
  <pageSetup paperSize="8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118 grigio</vt:lpstr>
      <vt:lpstr>modello CE arancione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Lacirignola Federica</dc:creator>
  <cp:lastModifiedBy>Lacirignola Federica</cp:lastModifiedBy>
  <cp:lastPrinted>2024-06-13T16:11:53Z</cp:lastPrinted>
  <dcterms:created xsi:type="dcterms:W3CDTF">2024-06-13T14:53:37Z</dcterms:created>
  <dcterms:modified xsi:type="dcterms:W3CDTF">2024-06-13T16:56:29Z</dcterms:modified>
</cp:coreProperties>
</file>